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3F5AF7F-8612-4309-A514-1B3B3AED006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iječanj 25" sheetId="1" r:id="rId1"/>
    <sheet name="veljača 25" sheetId="2" r:id="rId2"/>
    <sheet name="prosinac 25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6" l="1"/>
  <c r="F70" i="16"/>
  <c r="F67" i="16"/>
  <c r="F73" i="16" s="1"/>
  <c r="F81" i="16"/>
  <c r="F18" i="16"/>
  <c r="F82" i="16" l="1"/>
  <c r="F19" i="2" l="1"/>
  <c r="F36" i="2"/>
  <c r="F71" i="2" l="1"/>
  <c r="F57" i="2"/>
  <c r="F63" i="2" s="1"/>
  <c r="F72" i="2" l="1"/>
  <c r="F43" i="1"/>
  <c r="F15" i="1" l="1"/>
  <c r="F46" i="1" s="1"/>
  <c r="F54" i="1" l="1"/>
  <c r="F55" i="1" l="1"/>
</calcChain>
</file>

<file path=xl/sharedStrings.xml><?xml version="1.0" encoding="utf-8"?>
<sst xmlns="http://schemas.openxmlformats.org/spreadsheetml/2006/main" count="494" uniqueCount="193">
  <si>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</si>
  <si>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</si>
  <si>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</si>
  <si>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</si>
  <si>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</si>
  <si>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</si>
  <si>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</si>
  <si>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</si>
  <si>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</si>
  <si>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</si>
  <si>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</si>
  <si>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</si>
  <si>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</si>
  <si>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</si>
  <si>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</si>
  <si>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</si>
  <si>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</si>
  <si>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</si>
  <si>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</si>
  <si>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</si>
  <si>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</si>
  <si>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</si>
  <si>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</si>
  <si>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</si>
  <si>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</si>
  <si>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TRGOVINA KRK D.D.</t>
  </si>
  <si>
    <t>MALINSKA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</si>
  <si>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</si>
  <si>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</si>
  <si>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</si>
  <si>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</si>
  <si>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</si>
  <si>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</si>
  <si>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</si>
  <si>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</si>
  <si>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</si>
  <si>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</si>
  <si>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</si>
  <si>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</si>
  <si>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</si>
  <si>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</si>
  <si>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</si>
  <si>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</si>
  <si>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</si>
  <si>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FINANCIJSKA AGENCIJA</t>
  </si>
  <si>
    <t>DUBRAVICA</t>
  </si>
  <si>
    <t>Ostali nespomenuti rashodi</t>
  </si>
  <si>
    <t>VUGRINEC D.O.O.</t>
  </si>
  <si>
    <t>TEDI POSLOVANJE D.O.O.</t>
  </si>
  <si>
    <t>Materijal za tekuće održavanje</t>
  </si>
  <si>
    <t>UKUPNO za Trgovina Krk</t>
  </si>
  <si>
    <t>ZAGREBAČKA  ŽUPANIJA</t>
  </si>
  <si>
    <t>Energija</t>
  </si>
  <si>
    <t>KIKO TRGOVINA I USLUGE OBRT</t>
  </si>
  <si>
    <t>PREGRADA</t>
  </si>
  <si>
    <t>RODITELJI UČENIKA GDPR</t>
  </si>
  <si>
    <t>Ostali nespom.rash.poslovanja</t>
  </si>
  <si>
    <t>HEP-OPSKRBA D.O.O.</t>
  </si>
  <si>
    <t>UDRUGA LANAC KRETANJA</t>
  </si>
  <si>
    <t>CS DATA OBRT</t>
  </si>
  <si>
    <t>INFORMACIJE O TROŠENJU SREDSTAVA ZA SIJEČANJ 2025. GODINE</t>
  </si>
  <si>
    <t>Datum objave: 19.2.2025.</t>
  </si>
  <si>
    <t>UKUPNO ZA SIJEČANJ 2025.</t>
  </si>
  <si>
    <t>ZAGORSKI VODOVOD ZABOK D.O.O.</t>
  </si>
  <si>
    <t>MEĐIMURJE-PLIN D.O.O.</t>
  </si>
  <si>
    <t>ČAKOVEC</t>
  </si>
  <si>
    <t>GIMNAZIJA LUCIJANA VRANJANINA</t>
  </si>
  <si>
    <t>E PLUS D.O.O.</t>
  </si>
  <si>
    <t>DONJI STUPNIK</t>
  </si>
  <si>
    <t>Sitni inventar</t>
  </si>
  <si>
    <t>LEUŠTEK J.D.O.O.</t>
  </si>
  <si>
    <t>POZNANOVEC</t>
  </si>
  <si>
    <t>MAJDAK-ANIMI D.O.O.</t>
  </si>
  <si>
    <t>VRELEJ D.O.O.</t>
  </si>
  <si>
    <t>KLANJEC</t>
  </si>
  <si>
    <t>Naknade građanima i kućanstvima u naravi</t>
  </si>
  <si>
    <t>DEICHMAN TRGOVINA OBUĆOM D.O.O.</t>
  </si>
  <si>
    <t>Službena, radna obuća i odjeća</t>
  </si>
  <si>
    <t>CCC HRVATSKA D.O.O.</t>
  </si>
  <si>
    <t>LJEKARNA PRIMA PHARME</t>
  </si>
  <si>
    <t>TRGOVAČKI OBRT OBUĆOM ANA</t>
  </si>
  <si>
    <t>DONJA STUBICA</t>
  </si>
  <si>
    <t>MAT OBRT ZA PODUKU</t>
  </si>
  <si>
    <t>Ukupno za Vrelej d.o.o.</t>
  </si>
  <si>
    <t>GEONIVO D.O.O.</t>
  </si>
  <si>
    <t>PETRINJA</t>
  </si>
  <si>
    <t>Dodatna ulaganja na građevinskim objektima</t>
  </si>
  <si>
    <t>INFORMACIJE O TROŠENJU SREDSTAVA ZA VELJAČU 2025. GODINE</t>
  </si>
  <si>
    <t>UKUPNO ZA VELJAČU 2025.</t>
  </si>
  <si>
    <t>Datum objave: 18.3.2025.</t>
  </si>
  <si>
    <t>JYSK D.O.O.</t>
  </si>
  <si>
    <t>EUROHERC D.D.</t>
  </si>
  <si>
    <t>Premija osiguranja</t>
  </si>
  <si>
    <t>KOM-TRADE D.O.O.</t>
  </si>
  <si>
    <t xml:space="preserve">TIM PAPIR </t>
  </si>
  <si>
    <t>KRAPINA</t>
  </si>
  <si>
    <t>PAMIGO D.O.O.</t>
  </si>
  <si>
    <t>COLOR HORVAT</t>
  </si>
  <si>
    <t>KLEMM SIGURNOST D.O.O.</t>
  </si>
  <si>
    <t>KREATIVA D.O.O.</t>
  </si>
  <si>
    <t>OBRT ŽUĆKO</t>
  </si>
  <si>
    <t>VINDIJA D.D.</t>
  </si>
  <si>
    <t>VARAŽDIN</t>
  </si>
  <si>
    <t>LEDO PLUS D.O.O.</t>
  </si>
  <si>
    <t>O7179054100</t>
  </si>
  <si>
    <t>Članarina</t>
  </si>
  <si>
    <t>O8262555699</t>
  </si>
  <si>
    <t>TROGIR</t>
  </si>
  <si>
    <t>UTIRUŠ D.O.O.</t>
  </si>
  <si>
    <t>SOLENIČKI D.O.O.</t>
  </si>
  <si>
    <t>JAKOVLJE</t>
  </si>
  <si>
    <t>ZAGREBAČKE PEKARNE KLARA D.D.</t>
  </si>
  <si>
    <t>HUROŠ</t>
  </si>
  <si>
    <t xml:space="preserve"> OBRT ČULIG</t>
  </si>
  <si>
    <t>OROSLAVJE</t>
  </si>
  <si>
    <t>ELEKTRO-KUHTA D.O.O.</t>
  </si>
  <si>
    <t>ŠKOLSKE NOVINE</t>
  </si>
  <si>
    <t>HZOŠ</t>
  </si>
  <si>
    <t>POSLOVNI EDUKATOR D.O.O.</t>
  </si>
  <si>
    <t>KAŠTEL SUĆURAC</t>
  </si>
  <si>
    <t>DUKAT D.D.</t>
  </si>
  <si>
    <t>VERIDON D.O.O.</t>
  </si>
  <si>
    <t>ODVJETNIK MILJENKA POLANOVIĆ</t>
  </si>
  <si>
    <t>SINAPAK obrt</t>
  </si>
  <si>
    <t>EURO-TEKSTIL J.D.O.O.</t>
  </si>
  <si>
    <t>BISTRA</t>
  </si>
  <si>
    <t>O7928109478</t>
  </si>
  <si>
    <t>MIK-ELING D.O.O.</t>
  </si>
  <si>
    <t>Računala i računalna oprema</t>
  </si>
  <si>
    <t>Zdravstvene usluge</t>
  </si>
  <si>
    <t>OPĆA BOLNICA ZABOK I BOLNICA HRVATSKIH BRANITELJA</t>
  </si>
  <si>
    <t>OPG ZDRAVKO BEDENIKOVIĆ</t>
  </si>
  <si>
    <t>DUBROVNIK SUN D.O.O.</t>
  </si>
  <si>
    <t>DUBROVNIK</t>
  </si>
  <si>
    <t>HRVATSKI PEDAGOŠKO KNJIŽEVNI ZBOR</t>
  </si>
  <si>
    <t>Stručno usavršavanje zaposlenika</t>
  </si>
  <si>
    <t>UKUPNO Obrt Žućko</t>
  </si>
  <si>
    <t>UKUPNO TRGOVINA KRK D.D.</t>
  </si>
  <si>
    <t>Intelektualne usluge</t>
  </si>
  <si>
    <t>ZAPREŠIĆ</t>
  </si>
  <si>
    <t>GRADSKO KAZALIŠTE ŽAR PTICA</t>
  </si>
  <si>
    <t>Ravnateljica:</t>
  </si>
  <si>
    <t>Aleksandra Đurđević, prof.</t>
  </si>
  <si>
    <t>Knjige u knjižnici</t>
  </si>
  <si>
    <t>PIREKO D.O.O.</t>
  </si>
  <si>
    <t>PEKARNICA HORVAT</t>
  </si>
  <si>
    <t>VELIKO TRGOVIŠĆE</t>
  </si>
  <si>
    <t>ZAVOD ZA JAVNO ZDRAVSTVO KZŽ</t>
  </si>
  <si>
    <t>ZLATAR</t>
  </si>
  <si>
    <t>ŠKOLSKA KNJIGA D.D.</t>
  </si>
  <si>
    <t>O.M.SUPPORT D.O.O.</t>
  </si>
  <si>
    <t>OPĆINA JAKOVLJE</t>
  </si>
  <si>
    <t>MEĐIMURJE PLIN D.O.O.</t>
  </si>
  <si>
    <t>LEDO D.D.</t>
  </si>
  <si>
    <t>PLAVA PTICA D.O.O.</t>
  </si>
  <si>
    <t>ZUBA D.O.O.</t>
  </si>
  <si>
    <t>Ukupno za Trgovina KRK</t>
  </si>
  <si>
    <t>DOM ZDRAVLJA MUP RH</t>
  </si>
  <si>
    <t>INFORMACIJE O TROŠENJU SREDSTAVA ZA PROSINAC 2025. GODINE</t>
  </si>
  <si>
    <t>UKUPNO ZA PROSINAC 2025.</t>
  </si>
  <si>
    <t>Datum objave: 19.1.2026.</t>
  </si>
  <si>
    <t>TEB POSLOVANJE D.O.O.</t>
  </si>
  <si>
    <t>STRMEC</t>
  </si>
  <si>
    <t>Ukupno Pentek Quick d.o.o.</t>
  </si>
  <si>
    <t>PENTEK Quick D.O.O.</t>
  </si>
  <si>
    <t>LAG ZELENI BREGI</t>
  </si>
  <si>
    <t>ZLATAR BISTRICA</t>
  </si>
  <si>
    <t>ŠŠSZK</t>
  </si>
  <si>
    <t>TIFLOLOŠKI MUZEJ</t>
  </si>
  <si>
    <t>O4200585015</t>
  </si>
  <si>
    <t>STUBAKI PRIJEVOZ</t>
  </si>
  <si>
    <t>ST.TOPLICE</t>
  </si>
  <si>
    <t>KATARINA ZRINSKI</t>
  </si>
  <si>
    <t>Ukupno za Školsku knjigu</t>
  </si>
  <si>
    <t>BIROTEHNIKA JURICA CESAREC</t>
  </si>
  <si>
    <t>ALFA D.D.</t>
  </si>
  <si>
    <t>O7189160632</t>
  </si>
  <si>
    <t>SOROBAN AKADEMIJA</t>
  </si>
  <si>
    <t>TEHNIČKI MUZEJ NIKOLA TESLA</t>
  </si>
  <si>
    <t>FUKETA OBRT</t>
  </si>
  <si>
    <t>TRAVEL EXPERIENCE D.O.O.</t>
  </si>
  <si>
    <t>POREČ</t>
  </si>
  <si>
    <t>LUKOIL</t>
  </si>
  <si>
    <t>E-GLAS D.O.O.</t>
  </si>
  <si>
    <t>O1085855307</t>
  </si>
  <si>
    <t>Ukupno za Kiko trgovina</t>
  </si>
  <si>
    <t>CD DATA</t>
  </si>
  <si>
    <t>PEVEX D.D.O.</t>
  </si>
  <si>
    <t>JAVNA USTANOVA KLOVIĆEVI DVORI</t>
  </si>
  <si>
    <t>SPLIT</t>
  </si>
  <si>
    <t>HARFA D.O.O.</t>
  </si>
  <si>
    <t>PINO KONZALTING D.O.O.</t>
  </si>
  <si>
    <t>POINT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</si>
</sst>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11"/>
      <color rgb="FF4D5156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b/>
      <sz val="11"/>
      <color rgb="FF767676"/>
      <name val="Calibri"/>
      <family val="2"/>
      <charset val="238"/>
    </font>
    <font>
      <b/>
      <sz val="11"/>
      <color rgb="FF474747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767676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sz val="10"/>
      <color rgb="FF474747"/>
      <name val="Arial"/>
      <family val="2"/>
      <charset val="238"/>
    </font>
    <font>
      <b/>
      <sz val="10"/>
      <color rgb="FF474747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767676"/>
      <name val="Arial"/>
      <family val="2"/>
      <charset val="238"/>
    </font>
    <font>
      <sz val="10"/>
      <color rgb="FF4D5156"/>
      <name val="Arial"/>
      <family val="2"/>
      <charset val="238"/>
    </font>
    <font>
      <sz val="10"/>
      <color rgb="FF76767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  <font>
      <b/>
      <sz val="9"/>
      <color rgb="FF767676"/>
      <name val="Arial"/>
      <family val="2"/>
      <charset val="238"/>
    </font>
    <font>
      <sz val="9"/>
      <color rgb="FF474747"/>
      <name val="Arial"/>
      <family val="2"/>
      <charset val="238"/>
    </font>
    <font>
      <sz val="9"/>
      <color rgb="FF0A0A0A"/>
      <name val="Arial"/>
      <family val="2"/>
      <charset val="238"/>
    </font>
    <font>
      <b/>
      <sz val="9"/>
      <color rgb="FF0A0A0A"/>
      <name val="Arial"/>
      <family val="2"/>
      <charset val="238"/>
    </font>
    <font>
      <b/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1" fillId="4" borderId="7" xfId="0" applyNumberFormat="1" applyFont="1" applyFill="1" applyBorder="1"/>
    <xf numFmtId="0" fontId="2" fillId="4" borderId="11" xfId="0" applyFont="1" applyFill="1" applyBorder="1"/>
    <xf numFmtId="4" fontId="1" fillId="4" borderId="11" xfId="0" applyNumberFormat="1" applyFont="1" applyFill="1" applyBorder="1"/>
    <xf numFmtId="4" fontId="3" fillId="2" borderId="20" xfId="0" applyNumberFormat="1" applyFont="1" applyFill="1" applyBorder="1"/>
    <xf numFmtId="0" fontId="2" fillId="4" borderId="7" xfId="0" applyFont="1" applyFill="1" applyBorder="1" applyAlignment="1">
      <alignment wrapText="1"/>
    </xf>
    <xf numFmtId="0" fontId="1" fillId="4" borderId="11" xfId="0" applyFont="1" applyFill="1" applyBorder="1"/>
    <xf numFmtId="0" fontId="0" fillId="0" borderId="0" xfId="0" applyBorder="1"/>
    <xf numFmtId="0" fontId="6" fillId="0" borderId="0" xfId="0" applyFont="1" applyBorder="1"/>
    <xf numFmtId="0" fontId="0" fillId="4" borderId="0" xfId="0" applyFill="1" applyBorder="1"/>
    <xf numFmtId="0" fontId="6" fillId="4" borderId="0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7" fillId="4" borderId="7" xfId="0" applyFont="1" applyFill="1" applyBorder="1" applyAlignment="1">
      <alignment horizontal="center" vertical="center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0" fontId="8" fillId="4" borderId="7" xfId="0" applyFont="1" applyFill="1" applyBorder="1" applyAlignment="1">
      <alignment horizontal="center" vertical="center"/>
    </xf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4" fontId="1" fillId="4" borderId="21" xfId="0" applyNumberFormat="1" applyFont="1" applyFill="1" applyBorder="1"/>
    <xf numFmtId="0" fontId="1" fillId="4" borderId="7" xfId="0" applyFont="1" applyFill="1" applyBorder="1" applyAlignment="1">
      <alignment wrapText="1"/>
    </xf>
    <xf numFmtId="0" fontId="9" fillId="4" borderId="7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1" fillId="4" borderId="23" xfId="0" applyFont="1" applyFill="1" applyBorder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0" fontId="2" fillId="4" borderId="1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2" fillId="4" borderId="8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9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" fontId="15" fillId="4" borderId="7" xfId="0" applyNumberFormat="1" applyFont="1" applyFill="1" applyBorder="1"/>
    <xf numFmtId="4" fontId="2" fillId="4" borderId="11" xfId="0" applyNumberFormat="1" applyFont="1" applyFill="1" applyBorder="1"/>
    <xf numFmtId="0" fontId="19" fillId="0" borderId="0" xfId="0" applyFont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7" fillId="4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9" fillId="4" borderId="7" xfId="0" applyFont="1" applyFill="1" applyBorder="1"/>
    <xf numFmtId="0" fontId="22" fillId="4" borderId="7" xfId="0" applyFont="1" applyFill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21" fillId="4" borderId="7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 vertical="center"/>
    </xf>
    <xf numFmtId="2" fontId="0" fillId="4" borderId="0" xfId="0" applyNumberFormat="1" applyFill="1"/>
    <xf numFmtId="0" fontId="30" fillId="4" borderId="7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4" fontId="2" fillId="4" borderId="11" xfId="0" applyNumberFormat="1" applyFont="1" applyFill="1" applyBorder="1"/>
    <xf numFmtId="0" fontId="2" fillId="4" borderId="8" xfId="0" applyFont="1" applyFill="1" applyBorder="1" applyAlignment="1">
      <alignment horizontal="center"/>
    </xf>
    <xf numFmtId="4" fontId="2" fillId="4" borderId="8" xfId="0" applyNumberFormat="1" applyFont="1" applyFill="1" applyBorder="1"/>
    <xf numFmtId="0" fontId="2" fillId="4" borderId="7" xfId="0" applyFont="1" applyFill="1" applyBorder="1" applyAlignment="1">
      <alignment horizontal="center" wrapText="1"/>
    </xf>
    <xf numFmtId="0" fontId="34" fillId="4" borderId="7" xfId="0" applyFont="1" applyFill="1" applyBorder="1" applyAlignment="1">
      <alignment horizontal="center" vertical="center"/>
    </xf>
    <xf numFmtId="4" fontId="5" fillId="4" borderId="24" xfId="0" applyNumberFormat="1" applyFont="1" applyFill="1" applyBorder="1"/>
    <xf numFmtId="4" fontId="2" fillId="4" borderId="0" xfId="0" applyNumberFormat="1" applyFont="1" applyFill="1" applyBorder="1"/>
    <xf numFmtId="0" fontId="12" fillId="4" borderId="11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9" fillId="4" borderId="11" xfId="0" applyFont="1" applyFill="1" applyBorder="1"/>
    <xf numFmtId="0" fontId="28" fillId="4" borderId="11" xfId="0" applyFont="1" applyFill="1" applyBorder="1" applyAlignment="1">
      <alignment horizontal="center"/>
    </xf>
    <xf numFmtId="0" fontId="28" fillId="4" borderId="21" xfId="0" applyFont="1" applyFill="1" applyBorder="1" applyAlignment="1">
      <alignment horizontal="center"/>
    </xf>
    <xf numFmtId="0" fontId="33" fillId="4" borderId="7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1" fillId="4" borderId="7" xfId="0" applyFont="1" applyFill="1" applyBorder="1" applyAlignment="1">
      <alignment horizontal="center"/>
    </xf>
    <xf numFmtId="0" fontId="30" fillId="4" borderId="2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4" fontId="2" fillId="4" borderId="25" xfId="0" applyNumberFormat="1" applyFont="1" applyFill="1" applyBorder="1"/>
    <xf numFmtId="0" fontId="30" fillId="4" borderId="8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opLeftCell="A16" workbookViewId="0">
      <selection activeCell="E42" sqref="E42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8" max="8" width="15.85546875" customWidth="1"/>
    <col min="9" max="9" width="10.28515625" customWidth="1"/>
    <col min="11" max="11" width="12.85546875" customWidth="1"/>
    <col min="15" max="15" width="9.7109375" customWidth="1"/>
    <col min="16" max="16" width="13.140625" customWidth="1"/>
  </cols>
  <sheetData>
    <row r="1" spans="1:19" x14ac:dyDescent="0.25">
      <c r="A1" s="1" t="s">
        <v>51</v>
      </c>
      <c r="B1" s="2"/>
      <c r="C1" s="2"/>
      <c r="D1" s="2"/>
      <c r="E1" s="2"/>
      <c r="F1" s="2"/>
    </row>
    <row r="2" spans="1:19" x14ac:dyDescent="0.25">
      <c r="A2" s="1" t="s">
        <v>21</v>
      </c>
      <c r="B2" s="2"/>
      <c r="C2" s="2"/>
      <c r="D2" s="2"/>
      <c r="E2" s="2"/>
      <c r="F2" s="2"/>
    </row>
    <row r="3" spans="1:19" x14ac:dyDescent="0.25">
      <c r="A3" s="1" t="s">
        <v>22</v>
      </c>
      <c r="B3" s="2"/>
      <c r="C3" s="2"/>
      <c r="D3" s="2"/>
      <c r="E3" s="2"/>
      <c r="F3" s="2"/>
    </row>
    <row r="4" spans="1:19" x14ac:dyDescent="0.25">
      <c r="A4" s="1" t="s">
        <v>23</v>
      </c>
      <c r="B4" s="2"/>
      <c r="C4" s="2"/>
      <c r="D4" s="2"/>
      <c r="E4" s="2"/>
      <c r="F4" s="2"/>
    </row>
    <row r="5" spans="1:19" x14ac:dyDescent="0.25">
      <c r="A5" s="1" t="s">
        <v>24</v>
      </c>
      <c r="B5" s="2"/>
      <c r="C5" s="2"/>
      <c r="D5" s="2"/>
      <c r="E5" s="2"/>
      <c r="F5" s="2"/>
    </row>
    <row r="6" spans="1:19" x14ac:dyDescent="0.25">
      <c r="A6" s="2"/>
      <c r="B6" s="2"/>
      <c r="C6" s="2"/>
      <c r="D6" s="2"/>
      <c r="E6" s="2"/>
      <c r="F6" s="2"/>
    </row>
    <row r="7" spans="1:19" ht="23.25" x14ac:dyDescent="0.35">
      <c r="A7" s="136" t="s">
        <v>60</v>
      </c>
      <c r="B7" s="136"/>
      <c r="C7" s="136"/>
      <c r="D7" s="136"/>
      <c r="E7" s="136"/>
      <c r="F7" s="136"/>
    </row>
    <row r="8" spans="1:19" ht="15.75" thickBot="1" x14ac:dyDescent="0.3">
      <c r="A8" s="2"/>
      <c r="B8" s="2"/>
      <c r="C8" s="2"/>
      <c r="D8" s="2"/>
      <c r="E8" s="2"/>
      <c r="F8" s="2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47.25" x14ac:dyDescent="0.25">
      <c r="A9" s="7" t="s">
        <v>0</v>
      </c>
      <c r="B9" s="8" t="s">
        <v>1</v>
      </c>
      <c r="C9" s="8" t="s">
        <v>2</v>
      </c>
      <c r="D9" s="6" t="s">
        <v>3</v>
      </c>
      <c r="E9" s="6" t="s">
        <v>4</v>
      </c>
      <c r="F9" s="5" t="s">
        <v>5</v>
      </c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</row>
    <row r="10" spans="1:19" s="28" customFormat="1" ht="14.25" customHeight="1" x14ac:dyDescent="0.25">
      <c r="A10" s="10" t="s">
        <v>47</v>
      </c>
      <c r="B10" s="4">
        <v>43639861997</v>
      </c>
      <c r="C10" s="4" t="s">
        <v>45</v>
      </c>
      <c r="D10" s="4">
        <v>3222</v>
      </c>
      <c r="E10" s="9" t="s">
        <v>8</v>
      </c>
      <c r="F10" s="11">
        <v>442.84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s="28" customFormat="1" x14ac:dyDescent="0.25">
      <c r="A11" s="10" t="s">
        <v>25</v>
      </c>
      <c r="B11" s="52">
        <v>66548420466</v>
      </c>
      <c r="C11" s="4" t="s">
        <v>26</v>
      </c>
      <c r="D11" s="4">
        <v>3222</v>
      </c>
      <c r="E11" s="9" t="s">
        <v>8</v>
      </c>
      <c r="F11" s="39">
        <v>1584.62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s="28" customFormat="1" x14ac:dyDescent="0.25">
      <c r="A12" s="50"/>
      <c r="B12" s="53"/>
      <c r="C12" s="45"/>
      <c r="D12" s="45">
        <v>3224</v>
      </c>
      <c r="E12" s="51" t="s">
        <v>49</v>
      </c>
      <c r="F12" s="47">
        <v>23.41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s="28" customFormat="1" x14ac:dyDescent="0.25">
      <c r="A13" s="50"/>
      <c r="B13" s="53"/>
      <c r="C13" s="60"/>
      <c r="D13" s="60">
        <v>3299</v>
      </c>
      <c r="E13" s="51" t="s">
        <v>46</v>
      </c>
      <c r="F13" s="47">
        <v>68.64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s="28" customFormat="1" ht="15.75" thickBot="1" x14ac:dyDescent="0.3">
      <c r="A14" s="31"/>
      <c r="B14" s="54">
        <v>66548420467</v>
      </c>
      <c r="C14" s="32" t="s">
        <v>26</v>
      </c>
      <c r="D14" s="32">
        <v>3227</v>
      </c>
      <c r="E14" s="33" t="s">
        <v>77</v>
      </c>
      <c r="F14" s="40">
        <v>46.74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8" customFormat="1" x14ac:dyDescent="0.25">
      <c r="A15" s="16" t="s">
        <v>50</v>
      </c>
      <c r="B15" s="55"/>
      <c r="C15" s="61"/>
      <c r="D15" s="46"/>
      <c r="E15" s="12"/>
      <c r="F15" s="13">
        <f>SUM(F11:F14)</f>
        <v>1723.41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s="28" customFormat="1" x14ac:dyDescent="0.25">
      <c r="A16" s="10" t="s">
        <v>53</v>
      </c>
      <c r="B16" s="56">
        <v>46126456930</v>
      </c>
      <c r="C16" s="4" t="s">
        <v>54</v>
      </c>
      <c r="D16" s="4">
        <v>3221</v>
      </c>
      <c r="E16" s="9" t="s">
        <v>9</v>
      </c>
      <c r="F16" s="39">
        <v>271.58</v>
      </c>
      <c r="I16" s="19"/>
      <c r="J16" s="19"/>
      <c r="K16" s="19"/>
      <c r="L16" s="19"/>
      <c r="M16" s="19"/>
      <c r="N16" s="19"/>
      <c r="O16" s="20"/>
      <c r="P16" s="19"/>
      <c r="Q16" s="19"/>
      <c r="R16" s="19"/>
      <c r="S16" s="19"/>
    </row>
    <row r="17" spans="1:19" s="28" customFormat="1" x14ac:dyDescent="0.25">
      <c r="A17" s="16" t="s">
        <v>64</v>
      </c>
      <c r="B17" s="68">
        <v>29035933600</v>
      </c>
      <c r="C17" s="61" t="s">
        <v>65</v>
      </c>
      <c r="D17" s="46">
        <v>3223</v>
      </c>
      <c r="E17" s="12" t="s">
        <v>52</v>
      </c>
      <c r="F17" s="11">
        <v>2740.54</v>
      </c>
      <c r="I17" s="19"/>
      <c r="J17" s="19"/>
      <c r="K17" s="19"/>
      <c r="L17" s="19"/>
      <c r="M17" s="19"/>
      <c r="N17" s="19"/>
      <c r="O17" s="20"/>
      <c r="P17" s="19"/>
      <c r="Q17" s="19"/>
      <c r="R17" s="19"/>
      <c r="S17" s="19"/>
    </row>
    <row r="18" spans="1:19" s="28" customFormat="1" x14ac:dyDescent="0.25">
      <c r="A18" s="10" t="s">
        <v>57</v>
      </c>
      <c r="B18" s="49">
        <v>63073332379</v>
      </c>
      <c r="C18" s="4" t="s">
        <v>7</v>
      </c>
      <c r="D18" s="46">
        <v>3223</v>
      </c>
      <c r="E18" s="12" t="s">
        <v>52</v>
      </c>
      <c r="F18" s="11">
        <v>840.71</v>
      </c>
      <c r="I18" s="19"/>
      <c r="J18" s="19"/>
      <c r="K18" s="19"/>
      <c r="L18" s="19"/>
      <c r="M18" s="19"/>
      <c r="N18" s="19"/>
      <c r="O18" s="20"/>
      <c r="P18" s="19"/>
      <c r="Q18" s="19"/>
      <c r="R18" s="19"/>
      <c r="S18" s="19"/>
    </row>
    <row r="19" spans="1:19" s="28" customFormat="1" x14ac:dyDescent="0.25">
      <c r="A19" s="10" t="s">
        <v>72</v>
      </c>
      <c r="B19" s="70">
        <v>46758856738</v>
      </c>
      <c r="C19" s="4" t="s">
        <v>27</v>
      </c>
      <c r="D19" s="4">
        <v>3224</v>
      </c>
      <c r="E19" s="9" t="s">
        <v>49</v>
      </c>
      <c r="F19" s="11">
        <v>257.32</v>
      </c>
      <c r="I19" s="19"/>
      <c r="J19" s="19"/>
      <c r="K19" s="19"/>
      <c r="L19" s="19"/>
      <c r="M19" s="19"/>
      <c r="N19" s="19"/>
      <c r="O19" s="20"/>
      <c r="P19" s="19"/>
      <c r="Q19" s="19"/>
      <c r="R19" s="19"/>
      <c r="S19" s="19"/>
    </row>
    <row r="20" spans="1:19" s="28" customFormat="1" x14ac:dyDescent="0.25">
      <c r="A20" s="41" t="s">
        <v>67</v>
      </c>
      <c r="B20" s="68">
        <v>93923226222</v>
      </c>
      <c r="C20" s="69" t="s">
        <v>68</v>
      </c>
      <c r="D20" s="61">
        <v>3225</v>
      </c>
      <c r="E20" s="12" t="s">
        <v>69</v>
      </c>
      <c r="F20" s="11">
        <v>221.31</v>
      </c>
      <c r="I20" s="19"/>
      <c r="J20" s="19"/>
      <c r="K20" s="19"/>
      <c r="L20" s="19"/>
      <c r="M20" s="19"/>
      <c r="N20" s="19"/>
      <c r="O20" s="20"/>
      <c r="P20" s="19"/>
      <c r="Q20" s="19"/>
      <c r="R20" s="19"/>
      <c r="S20" s="19"/>
    </row>
    <row r="21" spans="1:19" s="28" customFormat="1" x14ac:dyDescent="0.25">
      <c r="A21" s="41" t="s">
        <v>76</v>
      </c>
      <c r="B21" s="67">
        <v>60959154399</v>
      </c>
      <c r="C21" s="69" t="s">
        <v>7</v>
      </c>
      <c r="D21" s="61">
        <v>3227</v>
      </c>
      <c r="E21" s="12" t="s">
        <v>77</v>
      </c>
      <c r="F21" s="11">
        <v>49.98</v>
      </c>
      <c r="I21" s="19"/>
      <c r="J21" s="19"/>
      <c r="K21" s="19"/>
      <c r="L21" s="19"/>
      <c r="M21" s="19"/>
      <c r="N21" s="19"/>
      <c r="O21" s="20"/>
      <c r="P21" s="19"/>
      <c r="Q21" s="19"/>
      <c r="R21" s="19"/>
      <c r="S21" s="19"/>
    </row>
    <row r="22" spans="1:19" s="28" customFormat="1" x14ac:dyDescent="0.25">
      <c r="A22" s="41" t="s">
        <v>78</v>
      </c>
      <c r="B22" s="74">
        <v>62514668675</v>
      </c>
      <c r="C22" s="69" t="s">
        <v>7</v>
      </c>
      <c r="D22" s="61">
        <v>3227</v>
      </c>
      <c r="E22" s="12" t="s">
        <v>77</v>
      </c>
      <c r="F22" s="11">
        <v>50</v>
      </c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</row>
    <row r="23" spans="1:19" s="28" customFormat="1" x14ac:dyDescent="0.25">
      <c r="A23" s="41" t="s">
        <v>79</v>
      </c>
      <c r="B23" s="74">
        <v>28285339387</v>
      </c>
      <c r="C23" s="69" t="s">
        <v>7</v>
      </c>
      <c r="D23" s="61">
        <v>3227</v>
      </c>
      <c r="E23" s="12" t="s">
        <v>77</v>
      </c>
      <c r="F23" s="11">
        <v>45.49</v>
      </c>
      <c r="I23" s="19"/>
      <c r="J23" s="19"/>
      <c r="K23" s="19"/>
      <c r="L23" s="19"/>
      <c r="M23" s="19"/>
      <c r="N23" s="19"/>
      <c r="O23" s="20"/>
      <c r="P23" s="19"/>
      <c r="Q23" s="19"/>
      <c r="R23" s="19"/>
      <c r="S23" s="19"/>
    </row>
    <row r="24" spans="1:19" s="28" customFormat="1" x14ac:dyDescent="0.25">
      <c r="A24" s="41" t="s">
        <v>80</v>
      </c>
      <c r="B24" s="74"/>
      <c r="C24" s="69" t="s">
        <v>81</v>
      </c>
      <c r="D24" s="61">
        <v>3227</v>
      </c>
      <c r="E24" s="12" t="s">
        <v>77</v>
      </c>
      <c r="F24" s="11">
        <v>42.4</v>
      </c>
      <c r="I24" s="19"/>
      <c r="J24" s="19"/>
      <c r="K24" s="19"/>
      <c r="L24" s="19"/>
      <c r="M24" s="19"/>
      <c r="N24" s="19"/>
      <c r="O24" s="20"/>
      <c r="P24" s="19"/>
      <c r="Q24" s="19"/>
      <c r="R24" s="19"/>
      <c r="S24" s="19"/>
    </row>
    <row r="25" spans="1:19" s="28" customFormat="1" x14ac:dyDescent="0.25">
      <c r="A25" s="41" t="s">
        <v>63</v>
      </c>
      <c r="B25" s="4">
        <v>61979475705</v>
      </c>
      <c r="C25" s="61" t="s">
        <v>27</v>
      </c>
      <c r="D25" s="48">
        <v>3234</v>
      </c>
      <c r="E25" s="12" t="s">
        <v>12</v>
      </c>
      <c r="F25" s="11">
        <v>738.82</v>
      </c>
      <c r="I25" s="19"/>
      <c r="J25" s="19"/>
      <c r="K25" s="19"/>
      <c r="L25" s="19"/>
      <c r="M25" s="19"/>
      <c r="N25" s="19"/>
      <c r="O25" s="20"/>
      <c r="P25" s="19"/>
      <c r="Q25" s="19"/>
      <c r="R25" s="19"/>
      <c r="S25" s="19"/>
    </row>
    <row r="26" spans="1:19" s="28" customFormat="1" x14ac:dyDescent="0.25">
      <c r="A26" s="10" t="s">
        <v>70</v>
      </c>
      <c r="B26" s="66">
        <v>61974650944</v>
      </c>
      <c r="C26" s="4" t="s">
        <v>71</v>
      </c>
      <c r="D26" s="4">
        <v>3235</v>
      </c>
      <c r="E26" s="9" t="s">
        <v>12</v>
      </c>
      <c r="F26" s="11">
        <v>117.45</v>
      </c>
      <c r="I26" s="19"/>
      <c r="J26" s="19"/>
      <c r="K26" s="19"/>
      <c r="L26" s="19"/>
      <c r="M26" s="19"/>
      <c r="N26" s="19"/>
      <c r="O26" s="20"/>
      <c r="P26" s="19"/>
      <c r="Q26" s="19"/>
      <c r="R26" s="19"/>
      <c r="S26" s="19"/>
    </row>
    <row r="27" spans="1:19" s="28" customFormat="1" x14ac:dyDescent="0.25">
      <c r="A27" s="10" t="s">
        <v>66</v>
      </c>
      <c r="B27" s="58"/>
      <c r="C27" s="4" t="s">
        <v>7</v>
      </c>
      <c r="D27" s="4">
        <v>3299</v>
      </c>
      <c r="E27" s="9" t="s">
        <v>56</v>
      </c>
      <c r="F27" s="11">
        <v>60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s="28" customFormat="1" x14ac:dyDescent="0.25">
      <c r="A28" s="10" t="s">
        <v>41</v>
      </c>
      <c r="B28" s="29">
        <v>81793146560</v>
      </c>
      <c r="C28" s="4" t="s">
        <v>7</v>
      </c>
      <c r="D28" s="4">
        <v>3231</v>
      </c>
      <c r="E28" s="9" t="s">
        <v>6</v>
      </c>
      <c r="F28" s="11">
        <v>237.07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28" customFormat="1" x14ac:dyDescent="0.25">
      <c r="A29" s="10" t="s">
        <v>28</v>
      </c>
      <c r="B29" s="29">
        <v>87311810356</v>
      </c>
      <c r="C29" s="4" t="s">
        <v>7</v>
      </c>
      <c r="D29" s="4">
        <v>3231</v>
      </c>
      <c r="E29" s="9" t="s">
        <v>6</v>
      </c>
      <c r="F29" s="11">
        <v>13.31</v>
      </c>
      <c r="G29" s="37"/>
      <c r="H29" s="19"/>
      <c r="I29" s="19"/>
      <c r="J29" s="19"/>
      <c r="K29" s="19"/>
      <c r="L29" s="19"/>
      <c r="M29" s="19"/>
      <c r="N29" s="19"/>
      <c r="O29" s="20"/>
      <c r="P29" s="19"/>
      <c r="Q29" s="19"/>
      <c r="R29" s="19"/>
      <c r="S29" s="19"/>
    </row>
    <row r="30" spans="1:19" s="28" customFormat="1" x14ac:dyDescent="0.25">
      <c r="A30" s="10" t="s">
        <v>59</v>
      </c>
      <c r="B30" s="25"/>
      <c r="C30" s="38" t="s">
        <v>36</v>
      </c>
      <c r="D30" s="4">
        <v>3232</v>
      </c>
      <c r="E30" s="9" t="s">
        <v>13</v>
      </c>
      <c r="F30" s="11">
        <v>30</v>
      </c>
      <c r="I30" s="19"/>
      <c r="J30" s="19"/>
      <c r="K30" s="19"/>
      <c r="L30" s="19"/>
      <c r="M30" s="19"/>
      <c r="N30" s="19"/>
      <c r="O30" s="20"/>
      <c r="P30" s="19"/>
      <c r="Q30" s="19"/>
      <c r="R30" s="19"/>
      <c r="S30" s="19"/>
    </row>
    <row r="31" spans="1:19" s="28" customFormat="1" x14ac:dyDescent="0.25">
      <c r="A31" s="10" t="s">
        <v>42</v>
      </c>
      <c r="B31" s="29">
        <v>46118101286</v>
      </c>
      <c r="C31" s="4" t="s">
        <v>43</v>
      </c>
      <c r="D31" s="4">
        <v>3232</v>
      </c>
      <c r="E31" s="9" t="s">
        <v>13</v>
      </c>
      <c r="F31" s="11">
        <v>41.48</v>
      </c>
      <c r="I31" s="19"/>
      <c r="J31" s="19"/>
      <c r="K31" s="19"/>
      <c r="L31" s="19"/>
      <c r="M31" s="19"/>
      <c r="N31" s="19"/>
      <c r="O31" s="20"/>
      <c r="P31" s="19"/>
      <c r="Q31" s="19"/>
      <c r="R31" s="19"/>
      <c r="S31" s="19"/>
    </row>
    <row r="32" spans="1:19" s="28" customFormat="1" x14ac:dyDescent="0.25">
      <c r="A32" s="10" t="s">
        <v>29</v>
      </c>
      <c r="B32" s="29">
        <v>50730247993</v>
      </c>
      <c r="C32" s="4" t="s">
        <v>30</v>
      </c>
      <c r="D32" s="4">
        <v>3234</v>
      </c>
      <c r="E32" s="9" t="s">
        <v>12</v>
      </c>
      <c r="F32" s="11">
        <v>149.25</v>
      </c>
      <c r="I32" s="19"/>
      <c r="J32" s="19"/>
      <c r="K32" s="19"/>
      <c r="L32" s="19"/>
      <c r="M32" s="19"/>
      <c r="N32" s="19"/>
      <c r="O32" s="20"/>
      <c r="P32" s="19"/>
      <c r="Q32" s="19"/>
      <c r="R32" s="19"/>
      <c r="S32" s="19"/>
    </row>
    <row r="33" spans="1:11" ht="21.75" customHeight="1" x14ac:dyDescent="0.25">
      <c r="A33" s="10" t="s">
        <v>58</v>
      </c>
      <c r="B33" s="59">
        <v>56575768790</v>
      </c>
      <c r="C33" s="4" t="s">
        <v>7</v>
      </c>
      <c r="D33" s="4">
        <v>3238</v>
      </c>
      <c r="E33" s="9" t="s">
        <v>31</v>
      </c>
      <c r="F33" s="11">
        <v>96.27</v>
      </c>
      <c r="K33" s="28"/>
    </row>
    <row r="34" spans="1:11" x14ac:dyDescent="0.25">
      <c r="A34" s="10" t="s">
        <v>37</v>
      </c>
      <c r="B34" s="25">
        <v>41025754642</v>
      </c>
      <c r="C34" s="4" t="s">
        <v>38</v>
      </c>
      <c r="D34" s="4">
        <v>3239</v>
      </c>
      <c r="E34" s="9" t="s">
        <v>32</v>
      </c>
      <c r="F34" s="11">
        <v>250.05</v>
      </c>
    </row>
    <row r="35" spans="1:11" x14ac:dyDescent="0.25">
      <c r="A35" s="35" t="s">
        <v>48</v>
      </c>
      <c r="B35" s="57">
        <v>5614216244</v>
      </c>
      <c r="C35" s="36" t="s">
        <v>7</v>
      </c>
      <c r="D35" s="4">
        <v>3299</v>
      </c>
      <c r="E35" s="9" t="s">
        <v>46</v>
      </c>
      <c r="F35" s="11">
        <v>72.8</v>
      </c>
    </row>
    <row r="36" spans="1:11" x14ac:dyDescent="0.25">
      <c r="A36" s="35" t="s">
        <v>82</v>
      </c>
      <c r="B36" s="70"/>
      <c r="C36" s="36" t="s">
        <v>7</v>
      </c>
      <c r="D36" s="4">
        <v>3299</v>
      </c>
      <c r="E36" s="9" t="s">
        <v>46</v>
      </c>
      <c r="F36" s="11">
        <v>48</v>
      </c>
    </row>
    <row r="37" spans="1:11" x14ac:dyDescent="0.25">
      <c r="A37" s="10" t="s">
        <v>10</v>
      </c>
      <c r="B37" s="27">
        <v>92963223473</v>
      </c>
      <c r="C37" s="4" t="s">
        <v>7</v>
      </c>
      <c r="D37" s="4">
        <v>3431</v>
      </c>
      <c r="E37" s="9" t="s">
        <v>11</v>
      </c>
      <c r="F37" s="11">
        <v>113.99</v>
      </c>
      <c r="J37" s="30"/>
    </row>
    <row r="38" spans="1:11" x14ac:dyDescent="0.25">
      <c r="A38" s="10" t="s">
        <v>44</v>
      </c>
      <c r="B38" s="27">
        <v>85821130368</v>
      </c>
      <c r="C38" s="4" t="s">
        <v>7</v>
      </c>
      <c r="D38" s="4">
        <v>3431</v>
      </c>
      <c r="E38" s="9" t="s">
        <v>11</v>
      </c>
      <c r="F38" s="11">
        <v>2.83</v>
      </c>
      <c r="J38" s="30"/>
    </row>
    <row r="39" spans="1:11" ht="30" customHeight="1" x14ac:dyDescent="0.25">
      <c r="A39" s="10" t="s">
        <v>34</v>
      </c>
      <c r="B39" s="27">
        <v>18683136487</v>
      </c>
      <c r="C39" s="4" t="s">
        <v>7</v>
      </c>
      <c r="D39" s="4">
        <v>3295</v>
      </c>
      <c r="E39" s="15" t="s">
        <v>35</v>
      </c>
      <c r="F39" s="11">
        <v>336</v>
      </c>
      <c r="J39" s="30"/>
    </row>
    <row r="40" spans="1:11" ht="27.75" customHeight="1" x14ac:dyDescent="0.25">
      <c r="A40" s="10" t="s">
        <v>84</v>
      </c>
      <c r="B40" s="74">
        <v>87245886557</v>
      </c>
      <c r="C40" s="4" t="s">
        <v>85</v>
      </c>
      <c r="D40" s="4">
        <v>4221</v>
      </c>
      <c r="E40" s="15" t="s">
        <v>86</v>
      </c>
      <c r="F40" s="11">
        <v>2000</v>
      </c>
      <c r="J40" s="30"/>
    </row>
    <row r="41" spans="1:11" ht="15" customHeight="1" x14ac:dyDescent="0.25">
      <c r="A41" s="10" t="s">
        <v>73</v>
      </c>
      <c r="B41" s="74">
        <v>66288152106</v>
      </c>
      <c r="C41" s="4" t="s">
        <v>74</v>
      </c>
      <c r="D41" s="4">
        <v>3231</v>
      </c>
      <c r="E41" s="9" t="s">
        <v>6</v>
      </c>
      <c r="F41" s="11">
        <v>459</v>
      </c>
      <c r="J41" s="30"/>
    </row>
    <row r="42" spans="1:11" ht="14.25" customHeight="1" thickBot="1" x14ac:dyDescent="0.3">
      <c r="A42" s="31"/>
      <c r="B42" s="73"/>
      <c r="C42" s="32"/>
      <c r="D42" s="32">
        <v>3722</v>
      </c>
      <c r="E42" s="71" t="s">
        <v>75</v>
      </c>
      <c r="F42" s="34">
        <v>291</v>
      </c>
      <c r="J42" s="30"/>
    </row>
    <row r="43" spans="1:11" ht="12.75" customHeight="1" x14ac:dyDescent="0.25">
      <c r="A43" s="16" t="s">
        <v>83</v>
      </c>
      <c r="B43" s="72"/>
      <c r="C43" s="61"/>
      <c r="D43" s="61"/>
      <c r="E43" s="24"/>
      <c r="F43" s="13">
        <f>SUM(F41:F42)</f>
        <v>750</v>
      </c>
      <c r="J43" s="30"/>
    </row>
    <row r="44" spans="1:11" ht="18" customHeight="1" x14ac:dyDescent="0.25">
      <c r="A44" s="10" t="s">
        <v>55</v>
      </c>
      <c r="B44" s="27"/>
      <c r="C44" s="4"/>
      <c r="D44" s="4">
        <v>3231</v>
      </c>
      <c r="E44" s="9" t="s">
        <v>6</v>
      </c>
      <c r="F44" s="11">
        <v>377.6</v>
      </c>
      <c r="J44" s="30"/>
    </row>
    <row r="45" spans="1:11" ht="11.25" customHeight="1" x14ac:dyDescent="0.25">
      <c r="A45" s="28"/>
      <c r="B45" s="28"/>
      <c r="C45" s="28"/>
      <c r="D45" s="28"/>
      <c r="E45" s="28"/>
      <c r="F45" s="28"/>
      <c r="J45" s="30"/>
    </row>
    <row r="46" spans="1:11" ht="18.75" x14ac:dyDescent="0.3">
      <c r="A46" s="137" t="s">
        <v>14</v>
      </c>
      <c r="B46" s="138"/>
      <c r="C46" s="138"/>
      <c r="D46" s="138"/>
      <c r="E46" s="139"/>
      <c r="F46" s="22">
        <f>SUM(F10+F15+F16+F17+F18+F19+F20+F21+F22+F23+F24+F25+F26+F27+F28+F29+F30+F31+F32+F33+F34+F35+F36+F37+F38+F39+F40+F43+F44)</f>
        <v>12120.499999999998</v>
      </c>
      <c r="J46" s="30"/>
    </row>
    <row r="47" spans="1:11" x14ac:dyDescent="0.25">
      <c r="A47" s="140" t="s">
        <v>39</v>
      </c>
      <c r="B47" s="141"/>
      <c r="C47" s="142"/>
      <c r="D47" s="146">
        <v>3111</v>
      </c>
      <c r="E47" s="23" t="s">
        <v>15</v>
      </c>
      <c r="F47" s="148">
        <v>98491.199999999997</v>
      </c>
      <c r="J47" s="30"/>
    </row>
    <row r="48" spans="1:11" ht="30" x14ac:dyDescent="0.25">
      <c r="A48" s="143"/>
      <c r="B48" s="144"/>
      <c r="C48" s="145"/>
      <c r="D48" s="147"/>
      <c r="E48" s="24" t="s">
        <v>16</v>
      </c>
      <c r="F48" s="149"/>
      <c r="J48" s="30"/>
    </row>
    <row r="49" spans="1:6" x14ac:dyDescent="0.25">
      <c r="A49" s="143"/>
      <c r="B49" s="144"/>
      <c r="C49" s="145"/>
      <c r="D49" s="4">
        <v>3132</v>
      </c>
      <c r="E49" s="9" t="s">
        <v>17</v>
      </c>
      <c r="F49" s="39">
        <v>15920.01</v>
      </c>
    </row>
    <row r="50" spans="1:6" x14ac:dyDescent="0.25">
      <c r="A50" s="143"/>
      <c r="B50" s="144"/>
      <c r="C50" s="145"/>
      <c r="D50" s="4">
        <v>3212</v>
      </c>
      <c r="E50" s="9" t="s">
        <v>18</v>
      </c>
      <c r="F50" s="39">
        <v>5191.37</v>
      </c>
    </row>
    <row r="51" spans="1:6" x14ac:dyDescent="0.25">
      <c r="A51" s="42"/>
      <c r="B51" s="43"/>
      <c r="C51" s="44"/>
      <c r="D51" s="4">
        <v>3121</v>
      </c>
      <c r="E51" s="9" t="s">
        <v>40</v>
      </c>
      <c r="F51" s="39">
        <v>856.72</v>
      </c>
    </row>
    <row r="52" spans="1:6" x14ac:dyDescent="0.25">
      <c r="A52" s="21" t="s">
        <v>33</v>
      </c>
      <c r="B52" s="4"/>
      <c r="C52" s="9"/>
      <c r="D52" s="4">
        <v>3299</v>
      </c>
      <c r="E52" s="9" t="s">
        <v>46</v>
      </c>
      <c r="F52" s="39">
        <v>55.82</v>
      </c>
    </row>
    <row r="53" spans="1:6" x14ac:dyDescent="0.25">
      <c r="A53" s="21" t="s">
        <v>33</v>
      </c>
      <c r="B53" s="4"/>
      <c r="C53" s="9"/>
      <c r="D53" s="4">
        <v>3211</v>
      </c>
      <c r="E53" s="9" t="s">
        <v>19</v>
      </c>
      <c r="F53" s="75">
        <v>205</v>
      </c>
    </row>
    <row r="54" spans="1:6" ht="19.5" thickBot="1" x14ac:dyDescent="0.35">
      <c r="A54" s="150" t="s">
        <v>20</v>
      </c>
      <c r="B54" s="151"/>
      <c r="C54" s="151"/>
      <c r="D54" s="151"/>
      <c r="E54" s="151"/>
      <c r="F54" s="26">
        <f>SUM(F47:F53)</f>
        <v>120720.12</v>
      </c>
    </row>
    <row r="55" spans="1:6" ht="24" thickBot="1" x14ac:dyDescent="0.4">
      <c r="A55" s="134" t="s">
        <v>62</v>
      </c>
      <c r="B55" s="135"/>
      <c r="C55" s="135"/>
      <c r="D55" s="135"/>
      <c r="E55" s="135"/>
      <c r="F55" s="14">
        <f>SUM(F46+F54)</f>
        <v>132840.62</v>
      </c>
    </row>
    <row r="56" spans="1:6" x14ac:dyDescent="0.25">
      <c r="A56" s="2"/>
      <c r="B56" s="3"/>
      <c r="C56" s="2"/>
      <c r="D56" s="3"/>
      <c r="E56" s="2"/>
      <c r="F56" s="2"/>
    </row>
    <row r="57" spans="1:6" x14ac:dyDescent="0.25">
      <c r="A57" s="2" t="s">
        <v>61</v>
      </c>
      <c r="B57" s="3"/>
      <c r="C57" s="2"/>
      <c r="D57" s="3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</sheetData>
  <mergeCells count="7">
    <mergeCell ref="A55:E55"/>
    <mergeCell ref="A7:F7"/>
    <mergeCell ref="A46:E46"/>
    <mergeCell ref="A47:C50"/>
    <mergeCell ref="D47:D48"/>
    <mergeCell ref="F47:F48"/>
    <mergeCell ref="A54:E5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topLeftCell="A4" workbookViewId="0">
      <selection activeCell="A24" sqref="A24:E24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</cols>
  <sheetData>
    <row r="1" spans="1:6" x14ac:dyDescent="0.25">
      <c r="A1" s="1" t="s">
        <v>51</v>
      </c>
      <c r="B1" s="2"/>
      <c r="C1" s="2"/>
      <c r="D1" s="2"/>
      <c r="E1" s="2"/>
      <c r="F1" s="2"/>
    </row>
    <row r="2" spans="1:6" x14ac:dyDescent="0.25">
      <c r="A2" s="1" t="s">
        <v>21</v>
      </c>
      <c r="B2" s="2"/>
      <c r="C2" s="2"/>
      <c r="D2" s="2"/>
      <c r="E2" s="2"/>
      <c r="F2" s="2"/>
    </row>
    <row r="3" spans="1:6" x14ac:dyDescent="0.25">
      <c r="A3" s="1" t="s">
        <v>22</v>
      </c>
      <c r="B3" s="2"/>
      <c r="C3" s="2"/>
      <c r="D3" s="2"/>
      <c r="E3" s="2"/>
      <c r="F3" s="2"/>
    </row>
    <row r="4" spans="1:6" x14ac:dyDescent="0.25">
      <c r="A4" s="1" t="s">
        <v>23</v>
      </c>
      <c r="B4" s="2"/>
      <c r="C4" s="2"/>
      <c r="D4" s="2"/>
      <c r="E4" s="2"/>
      <c r="F4" s="2"/>
    </row>
    <row r="5" spans="1:6" x14ac:dyDescent="0.25">
      <c r="A5" s="1" t="s">
        <v>24</v>
      </c>
      <c r="B5" s="2"/>
      <c r="C5" s="2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ht="23.25" x14ac:dyDescent="0.35">
      <c r="A7" s="136" t="s">
        <v>87</v>
      </c>
      <c r="B7" s="136"/>
      <c r="C7" s="136"/>
      <c r="D7" s="136"/>
      <c r="E7" s="136"/>
      <c r="F7" s="136"/>
    </row>
    <row r="8" spans="1:6" ht="15.75" thickBot="1" x14ac:dyDescent="0.3">
      <c r="A8" s="2"/>
      <c r="B8" s="2"/>
      <c r="C8" s="2"/>
      <c r="D8" s="2"/>
      <c r="E8" s="2"/>
      <c r="F8" s="2"/>
    </row>
    <row r="9" spans="1:6" ht="47.25" x14ac:dyDescent="0.25">
      <c r="A9" s="7" t="s">
        <v>0</v>
      </c>
      <c r="B9" s="8" t="s">
        <v>1</v>
      </c>
      <c r="C9" s="8" t="s">
        <v>2</v>
      </c>
      <c r="D9" s="6" t="s">
        <v>3</v>
      </c>
      <c r="E9" s="6" t="s">
        <v>4</v>
      </c>
      <c r="F9" s="5" t="s">
        <v>5</v>
      </c>
    </row>
    <row r="10" spans="1:6" x14ac:dyDescent="0.25">
      <c r="A10" s="10" t="s">
        <v>47</v>
      </c>
      <c r="B10" s="79">
        <v>43639861997</v>
      </c>
      <c r="C10" s="4" t="s">
        <v>45</v>
      </c>
      <c r="D10" s="4">
        <v>3222</v>
      </c>
      <c r="E10" s="9" t="s">
        <v>8</v>
      </c>
      <c r="F10" s="39">
        <v>596.28</v>
      </c>
    </row>
    <row r="11" spans="1:6" x14ac:dyDescent="0.25">
      <c r="A11" s="10" t="s">
        <v>101</v>
      </c>
      <c r="B11" s="80">
        <v>44138062462</v>
      </c>
      <c r="C11" s="4" t="s">
        <v>102</v>
      </c>
      <c r="D11" s="4">
        <v>3222</v>
      </c>
      <c r="E11" s="9" t="s">
        <v>8</v>
      </c>
      <c r="F11" s="39">
        <v>1638.95</v>
      </c>
    </row>
    <row r="12" spans="1:6" x14ac:dyDescent="0.25">
      <c r="A12" s="10" t="s">
        <v>120</v>
      </c>
      <c r="B12" s="80">
        <v>25457712630</v>
      </c>
      <c r="C12" s="4" t="s">
        <v>7</v>
      </c>
      <c r="D12" s="4">
        <v>3222</v>
      </c>
      <c r="E12" s="9" t="s">
        <v>8</v>
      </c>
      <c r="F12" s="39">
        <v>179.8</v>
      </c>
    </row>
    <row r="13" spans="1:6" x14ac:dyDescent="0.25">
      <c r="A13" s="10" t="s">
        <v>109</v>
      </c>
      <c r="B13" s="80">
        <v>54784630911</v>
      </c>
      <c r="C13" s="4" t="s">
        <v>110</v>
      </c>
      <c r="D13" s="4">
        <v>3222</v>
      </c>
      <c r="E13" s="9" t="s">
        <v>8</v>
      </c>
      <c r="F13" s="39">
        <v>350.7</v>
      </c>
    </row>
    <row r="14" spans="1:6" x14ac:dyDescent="0.25">
      <c r="A14" s="10" t="s">
        <v>111</v>
      </c>
      <c r="B14" s="80">
        <v>76842508189</v>
      </c>
      <c r="C14" s="4" t="s">
        <v>7</v>
      </c>
      <c r="D14" s="4">
        <v>3222</v>
      </c>
      <c r="E14" s="9" t="s">
        <v>8</v>
      </c>
      <c r="F14" s="39">
        <v>3408.93</v>
      </c>
    </row>
    <row r="15" spans="1:6" x14ac:dyDescent="0.25">
      <c r="A15" s="10" t="s">
        <v>131</v>
      </c>
      <c r="B15" s="80"/>
      <c r="C15" s="4" t="s">
        <v>54</v>
      </c>
      <c r="D15" s="4">
        <v>3222</v>
      </c>
      <c r="E15" s="9" t="s">
        <v>8</v>
      </c>
      <c r="F15" s="39">
        <v>100</v>
      </c>
    </row>
    <row r="16" spans="1:6" x14ac:dyDescent="0.25">
      <c r="A16" s="10" t="s">
        <v>103</v>
      </c>
      <c r="B16" s="80" t="s">
        <v>104</v>
      </c>
      <c r="C16" s="4" t="s">
        <v>7</v>
      </c>
      <c r="D16" s="4">
        <v>3222</v>
      </c>
      <c r="E16" s="9" t="s">
        <v>8</v>
      </c>
      <c r="F16" s="39">
        <v>418.56</v>
      </c>
    </row>
    <row r="17" spans="1:6" x14ac:dyDescent="0.25">
      <c r="A17" s="10" t="s">
        <v>25</v>
      </c>
      <c r="B17" s="82">
        <v>66548420466</v>
      </c>
      <c r="C17" s="4" t="s">
        <v>26</v>
      </c>
      <c r="D17" s="4">
        <v>3224</v>
      </c>
      <c r="E17" s="9" t="s">
        <v>49</v>
      </c>
      <c r="F17" s="39">
        <v>109.16</v>
      </c>
    </row>
    <row r="18" spans="1:6" ht="15.75" thickBot="1" x14ac:dyDescent="0.3">
      <c r="A18" s="31"/>
      <c r="B18" s="96"/>
      <c r="C18" s="32"/>
      <c r="D18" s="32">
        <v>3299</v>
      </c>
      <c r="E18" s="33" t="s">
        <v>46</v>
      </c>
      <c r="F18" s="40">
        <v>29.63</v>
      </c>
    </row>
    <row r="19" spans="1:6" x14ac:dyDescent="0.25">
      <c r="A19" s="16" t="s">
        <v>137</v>
      </c>
      <c r="B19" s="95"/>
      <c r="C19" s="65"/>
      <c r="D19" s="65"/>
      <c r="E19" s="12"/>
      <c r="F19" s="76">
        <f>SUM(F17:F18)</f>
        <v>138.79</v>
      </c>
    </row>
    <row r="20" spans="1:6" x14ac:dyDescent="0.25">
      <c r="A20" s="10" t="s">
        <v>132</v>
      </c>
      <c r="B20" s="52">
        <v>60174672203</v>
      </c>
      <c r="C20" s="4" t="s">
        <v>133</v>
      </c>
      <c r="D20" s="4">
        <v>3211</v>
      </c>
      <c r="E20" s="9" t="s">
        <v>19</v>
      </c>
      <c r="F20" s="39">
        <v>486.45</v>
      </c>
    </row>
    <row r="21" spans="1:6" x14ac:dyDescent="0.25">
      <c r="A21" s="10" t="s">
        <v>134</v>
      </c>
      <c r="B21" s="52">
        <v>94476328670</v>
      </c>
      <c r="C21" s="4" t="s">
        <v>7</v>
      </c>
      <c r="D21" s="4">
        <v>3213</v>
      </c>
      <c r="E21" s="9" t="s">
        <v>135</v>
      </c>
      <c r="F21" s="39">
        <v>45</v>
      </c>
    </row>
    <row r="22" spans="1:6" x14ac:dyDescent="0.25">
      <c r="A22" s="10" t="s">
        <v>116</v>
      </c>
      <c r="B22" s="78">
        <v>24796394086</v>
      </c>
      <c r="C22" s="4" t="s">
        <v>7</v>
      </c>
      <c r="D22" s="4">
        <v>3221</v>
      </c>
      <c r="E22" s="9" t="s">
        <v>9</v>
      </c>
      <c r="F22" s="39">
        <v>55</v>
      </c>
    </row>
    <row r="23" spans="1:6" x14ac:dyDescent="0.25">
      <c r="A23" s="10" t="s">
        <v>118</v>
      </c>
      <c r="B23" s="78">
        <v>45065170578</v>
      </c>
      <c r="C23" s="94" t="s">
        <v>119</v>
      </c>
      <c r="D23" s="4">
        <v>3221</v>
      </c>
      <c r="E23" s="9" t="s">
        <v>9</v>
      </c>
      <c r="F23" s="39">
        <v>160</v>
      </c>
    </row>
    <row r="24" spans="1:6" x14ac:dyDescent="0.25">
      <c r="A24" s="10" t="s">
        <v>123</v>
      </c>
      <c r="B24" s="4">
        <v>20197672064</v>
      </c>
      <c r="C24" s="4" t="s">
        <v>27</v>
      </c>
      <c r="D24" s="4">
        <v>3221</v>
      </c>
      <c r="E24" s="9" t="s">
        <v>9</v>
      </c>
      <c r="F24" s="39">
        <v>1299.57</v>
      </c>
    </row>
    <row r="25" spans="1:6" x14ac:dyDescent="0.25">
      <c r="A25" s="10" t="s">
        <v>72</v>
      </c>
      <c r="B25" s="83">
        <v>46758856738</v>
      </c>
      <c r="C25" s="4" t="s">
        <v>27</v>
      </c>
      <c r="D25" s="4">
        <v>3224</v>
      </c>
      <c r="E25" s="9" t="s">
        <v>49</v>
      </c>
      <c r="F25" s="39">
        <v>230.26</v>
      </c>
    </row>
    <row r="26" spans="1:6" x14ac:dyDescent="0.25">
      <c r="A26" s="10" t="s">
        <v>97</v>
      </c>
      <c r="B26" s="84">
        <v>86488345956</v>
      </c>
      <c r="C26" s="4" t="s">
        <v>95</v>
      </c>
      <c r="D26" s="4">
        <v>3224</v>
      </c>
      <c r="E26" s="9" t="s">
        <v>49</v>
      </c>
      <c r="F26" s="39">
        <v>89.74</v>
      </c>
    </row>
    <row r="27" spans="1:6" x14ac:dyDescent="0.25">
      <c r="A27" s="10" t="s">
        <v>99</v>
      </c>
      <c r="B27" s="84">
        <v>37351859504</v>
      </c>
      <c r="C27" s="38" t="s">
        <v>7</v>
      </c>
      <c r="D27" s="4">
        <v>3225</v>
      </c>
      <c r="E27" s="9" t="s">
        <v>69</v>
      </c>
      <c r="F27" s="39">
        <v>402.68</v>
      </c>
    </row>
    <row r="28" spans="1:6" x14ac:dyDescent="0.25">
      <c r="A28" s="10" t="s">
        <v>124</v>
      </c>
      <c r="B28" s="84">
        <v>62506027698</v>
      </c>
      <c r="C28" s="38" t="s">
        <v>125</v>
      </c>
      <c r="D28" s="4">
        <v>3227</v>
      </c>
      <c r="E28" s="9" t="s">
        <v>77</v>
      </c>
      <c r="F28" s="39">
        <v>227</v>
      </c>
    </row>
    <row r="29" spans="1:6" x14ac:dyDescent="0.25">
      <c r="A29" s="10" t="s">
        <v>93</v>
      </c>
      <c r="B29" s="85">
        <v>65743247826</v>
      </c>
      <c r="C29" s="38" t="s">
        <v>7</v>
      </c>
      <c r="D29" s="4">
        <v>3227</v>
      </c>
      <c r="E29" s="9" t="s">
        <v>77</v>
      </c>
      <c r="F29" s="39">
        <v>100</v>
      </c>
    </row>
    <row r="30" spans="1:6" x14ac:dyDescent="0.25">
      <c r="A30" s="10" t="s">
        <v>41</v>
      </c>
      <c r="B30" s="86">
        <v>81793146560</v>
      </c>
      <c r="C30" s="4" t="s">
        <v>7</v>
      </c>
      <c r="D30" s="4">
        <v>3231</v>
      </c>
      <c r="E30" s="9" t="s">
        <v>6</v>
      </c>
      <c r="F30" s="39">
        <v>237.71</v>
      </c>
    </row>
    <row r="31" spans="1:6" x14ac:dyDescent="0.25">
      <c r="A31" s="10" t="s">
        <v>28</v>
      </c>
      <c r="B31" s="86">
        <v>87311810356</v>
      </c>
      <c r="C31" s="4" t="s">
        <v>7</v>
      </c>
      <c r="D31" s="4">
        <v>3231</v>
      </c>
      <c r="E31" s="9" t="s">
        <v>6</v>
      </c>
      <c r="F31" s="39">
        <v>56.19</v>
      </c>
    </row>
    <row r="32" spans="1:6" x14ac:dyDescent="0.25">
      <c r="A32" s="10" t="s">
        <v>59</v>
      </c>
      <c r="B32" s="78" t="s">
        <v>126</v>
      </c>
      <c r="C32" s="38" t="s">
        <v>36</v>
      </c>
      <c r="D32" s="4">
        <v>3232</v>
      </c>
      <c r="E32" s="9" t="s">
        <v>13</v>
      </c>
      <c r="F32" s="39">
        <v>30</v>
      </c>
    </row>
    <row r="33" spans="1:6" x14ac:dyDescent="0.25">
      <c r="A33" s="10" t="s">
        <v>42</v>
      </c>
      <c r="B33" s="86">
        <v>46118101286</v>
      </c>
      <c r="C33" s="4" t="s">
        <v>43</v>
      </c>
      <c r="D33" s="4">
        <v>3232</v>
      </c>
      <c r="E33" s="9" t="s">
        <v>13</v>
      </c>
      <c r="F33" s="39">
        <v>41.48</v>
      </c>
    </row>
    <row r="34" spans="1:6" x14ac:dyDescent="0.25">
      <c r="A34" s="10" t="s">
        <v>100</v>
      </c>
      <c r="B34" s="86"/>
      <c r="C34" s="4" t="s">
        <v>27</v>
      </c>
      <c r="D34" s="4">
        <v>3232</v>
      </c>
      <c r="E34" s="9" t="s">
        <v>13</v>
      </c>
      <c r="F34" s="39">
        <v>21</v>
      </c>
    </row>
    <row r="35" spans="1:6" ht="15.75" thickBot="1" x14ac:dyDescent="0.3">
      <c r="A35" s="31"/>
      <c r="B35" s="98"/>
      <c r="C35" s="32"/>
      <c r="D35" s="32">
        <v>3299</v>
      </c>
      <c r="E35" s="33" t="s">
        <v>46</v>
      </c>
      <c r="F35" s="40">
        <v>30</v>
      </c>
    </row>
    <row r="36" spans="1:6" x14ac:dyDescent="0.25">
      <c r="A36" s="16" t="s">
        <v>136</v>
      </c>
      <c r="B36" s="97"/>
      <c r="C36" s="65"/>
      <c r="D36" s="65"/>
      <c r="E36" s="12"/>
      <c r="F36" s="76">
        <f>SUM(F34:F35)</f>
        <v>51</v>
      </c>
    </row>
    <row r="37" spans="1:6" x14ac:dyDescent="0.25">
      <c r="A37" s="10" t="s">
        <v>113</v>
      </c>
      <c r="B37" s="86">
        <v>63874332023</v>
      </c>
      <c r="C37" s="4" t="s">
        <v>114</v>
      </c>
      <c r="D37" s="4">
        <v>3232</v>
      </c>
      <c r="E37" s="9" t="s">
        <v>13</v>
      </c>
      <c r="F37" s="39">
        <v>75</v>
      </c>
    </row>
    <row r="38" spans="1:6" x14ac:dyDescent="0.25">
      <c r="A38" s="10" t="s">
        <v>115</v>
      </c>
      <c r="B38" s="86">
        <v>70759656123</v>
      </c>
      <c r="C38" s="4" t="s">
        <v>7</v>
      </c>
      <c r="D38" s="4">
        <v>3232</v>
      </c>
      <c r="E38" s="9" t="s">
        <v>13</v>
      </c>
      <c r="F38" s="39">
        <v>210</v>
      </c>
    </row>
    <row r="39" spans="1:6" ht="23.25" x14ac:dyDescent="0.25">
      <c r="A39" s="92" t="s">
        <v>130</v>
      </c>
      <c r="B39" s="86">
        <v>34938158599</v>
      </c>
      <c r="C39" s="4" t="s">
        <v>27</v>
      </c>
      <c r="D39" s="4">
        <v>3236</v>
      </c>
      <c r="E39" s="9" t="s">
        <v>129</v>
      </c>
      <c r="F39" s="39">
        <v>1274.1600000000001</v>
      </c>
    </row>
    <row r="40" spans="1:6" x14ac:dyDescent="0.25">
      <c r="A40" s="10" t="s">
        <v>29</v>
      </c>
      <c r="B40" s="86">
        <v>50730247993</v>
      </c>
      <c r="C40" s="4" t="s">
        <v>30</v>
      </c>
      <c r="D40" s="4">
        <v>3234</v>
      </c>
      <c r="E40" s="9" t="s">
        <v>12</v>
      </c>
      <c r="F40" s="39">
        <v>121.43</v>
      </c>
    </row>
    <row r="41" spans="1:6" x14ac:dyDescent="0.25">
      <c r="A41" s="41" t="s">
        <v>63</v>
      </c>
      <c r="B41" s="81">
        <v>61979475705</v>
      </c>
      <c r="C41" s="65" t="s">
        <v>27</v>
      </c>
      <c r="D41" s="65">
        <v>3234</v>
      </c>
      <c r="E41" s="12" t="s">
        <v>12</v>
      </c>
      <c r="F41" s="39">
        <v>160.09</v>
      </c>
    </row>
    <row r="42" spans="1:6" x14ac:dyDescent="0.25">
      <c r="A42" s="10" t="s">
        <v>58</v>
      </c>
      <c r="B42" s="87">
        <v>56575768790</v>
      </c>
      <c r="C42" s="4" t="s">
        <v>7</v>
      </c>
      <c r="D42" s="4">
        <v>3238</v>
      </c>
      <c r="E42" s="9" t="s">
        <v>31</v>
      </c>
      <c r="F42" s="39">
        <v>96.27</v>
      </c>
    </row>
    <row r="43" spans="1:6" x14ac:dyDescent="0.25">
      <c r="A43" s="10" t="s">
        <v>37</v>
      </c>
      <c r="B43" s="78">
        <v>41025754642</v>
      </c>
      <c r="C43" s="4" t="s">
        <v>38</v>
      </c>
      <c r="D43" s="4">
        <v>3239</v>
      </c>
      <c r="E43" s="9" t="s">
        <v>32</v>
      </c>
      <c r="F43" s="39">
        <v>204.42</v>
      </c>
    </row>
    <row r="44" spans="1:6" x14ac:dyDescent="0.25">
      <c r="A44" s="10" t="s">
        <v>98</v>
      </c>
      <c r="B44" s="77">
        <v>35596498125</v>
      </c>
      <c r="C44" s="4" t="s">
        <v>7</v>
      </c>
      <c r="D44" s="4">
        <v>3239</v>
      </c>
      <c r="E44" s="9" t="s">
        <v>32</v>
      </c>
      <c r="F44" s="39">
        <v>49.78</v>
      </c>
    </row>
    <row r="45" spans="1:6" x14ac:dyDescent="0.25">
      <c r="A45" s="10" t="s">
        <v>91</v>
      </c>
      <c r="B45" s="78">
        <v>22694857747</v>
      </c>
      <c r="C45" s="4" t="s">
        <v>7</v>
      </c>
      <c r="D45" s="4">
        <v>3292</v>
      </c>
      <c r="E45" s="9" t="s">
        <v>92</v>
      </c>
      <c r="F45" s="39">
        <v>137.68</v>
      </c>
    </row>
    <row r="46" spans="1:6" x14ac:dyDescent="0.25">
      <c r="A46" s="10" t="s">
        <v>112</v>
      </c>
      <c r="B46" s="78">
        <v>97748123085</v>
      </c>
      <c r="C46" s="4" t="s">
        <v>7</v>
      </c>
      <c r="D46" s="4">
        <v>3294</v>
      </c>
      <c r="E46" s="9" t="s">
        <v>105</v>
      </c>
      <c r="F46" s="39">
        <v>70</v>
      </c>
    </row>
    <row r="47" spans="1:6" x14ac:dyDescent="0.25">
      <c r="A47" s="10" t="s">
        <v>117</v>
      </c>
      <c r="B47" s="78">
        <v>78661516143</v>
      </c>
      <c r="C47" s="4" t="s">
        <v>7</v>
      </c>
      <c r="D47" s="4">
        <v>3294</v>
      </c>
      <c r="E47" s="9" t="s">
        <v>105</v>
      </c>
      <c r="F47" s="39">
        <v>55</v>
      </c>
    </row>
    <row r="48" spans="1:6" x14ac:dyDescent="0.25">
      <c r="A48" s="10" t="s">
        <v>108</v>
      </c>
      <c r="B48" s="78" t="s">
        <v>106</v>
      </c>
      <c r="C48" s="4" t="s">
        <v>107</v>
      </c>
      <c r="D48" s="4">
        <v>3294</v>
      </c>
      <c r="E48" s="9" t="s">
        <v>105</v>
      </c>
      <c r="F48" s="39">
        <v>45</v>
      </c>
    </row>
    <row r="49" spans="1:6" x14ac:dyDescent="0.25">
      <c r="A49" s="35" t="s">
        <v>90</v>
      </c>
      <c r="B49" s="88">
        <v>64729046835</v>
      </c>
      <c r="C49" s="36" t="s">
        <v>7</v>
      </c>
      <c r="D49" s="4">
        <v>3299</v>
      </c>
      <c r="E49" s="9" t="s">
        <v>46</v>
      </c>
      <c r="F49" s="39">
        <v>40</v>
      </c>
    </row>
    <row r="50" spans="1:6" x14ac:dyDescent="0.25">
      <c r="A50" s="35" t="s">
        <v>94</v>
      </c>
      <c r="B50" s="89">
        <v>82224265653</v>
      </c>
      <c r="C50" s="36" t="s">
        <v>95</v>
      </c>
      <c r="D50" s="4">
        <v>3299</v>
      </c>
      <c r="E50" s="9" t="s">
        <v>46</v>
      </c>
      <c r="F50" s="39">
        <v>8.8000000000000007</v>
      </c>
    </row>
    <row r="51" spans="1:6" x14ac:dyDescent="0.25">
      <c r="A51" s="35" t="s">
        <v>96</v>
      </c>
      <c r="B51" s="89">
        <v>75444587892</v>
      </c>
      <c r="C51" s="36" t="s">
        <v>7</v>
      </c>
      <c r="D51" s="4">
        <v>3299</v>
      </c>
      <c r="E51" s="9" t="s">
        <v>46</v>
      </c>
      <c r="F51" s="39">
        <v>34.409999999999997</v>
      </c>
    </row>
    <row r="52" spans="1:6" x14ac:dyDescent="0.25">
      <c r="A52" s="10" t="s">
        <v>10</v>
      </c>
      <c r="B52" s="86">
        <v>92963223473</v>
      </c>
      <c r="C52" s="4" t="s">
        <v>7</v>
      </c>
      <c r="D52" s="4">
        <v>3431</v>
      </c>
      <c r="E52" s="9" t="s">
        <v>11</v>
      </c>
      <c r="F52" s="39">
        <v>66.77</v>
      </c>
    </row>
    <row r="53" spans="1:6" x14ac:dyDescent="0.25">
      <c r="A53" s="10" t="s">
        <v>44</v>
      </c>
      <c r="B53" s="86">
        <v>85821130368</v>
      </c>
      <c r="C53" s="4" t="s">
        <v>7</v>
      </c>
      <c r="D53" s="4">
        <v>3431</v>
      </c>
      <c r="E53" s="9" t="s">
        <v>11</v>
      </c>
      <c r="F53" s="39">
        <v>130.59</v>
      </c>
    </row>
    <row r="54" spans="1:6" ht="24" customHeight="1" x14ac:dyDescent="0.25">
      <c r="A54" s="10" t="s">
        <v>34</v>
      </c>
      <c r="B54" s="90">
        <v>18683136487</v>
      </c>
      <c r="C54" s="4" t="s">
        <v>7</v>
      </c>
      <c r="D54" s="4">
        <v>3295</v>
      </c>
      <c r="E54" s="93" t="s">
        <v>35</v>
      </c>
      <c r="F54" s="39">
        <v>336</v>
      </c>
    </row>
    <row r="55" spans="1:6" x14ac:dyDescent="0.25">
      <c r="A55" s="10" t="s">
        <v>73</v>
      </c>
      <c r="B55" s="74">
        <v>66288152106</v>
      </c>
      <c r="C55" s="4" t="s">
        <v>74</v>
      </c>
      <c r="D55" s="4">
        <v>3231</v>
      </c>
      <c r="E55" s="9" t="s">
        <v>6</v>
      </c>
      <c r="F55" s="39">
        <v>489.6</v>
      </c>
    </row>
    <row r="56" spans="1:6" ht="15.75" thickBot="1" x14ac:dyDescent="0.3">
      <c r="A56" s="31"/>
      <c r="B56" s="73"/>
      <c r="C56" s="32"/>
      <c r="D56" s="32">
        <v>3722</v>
      </c>
      <c r="E56" s="71" t="s">
        <v>75</v>
      </c>
      <c r="F56" s="40">
        <v>460.4</v>
      </c>
    </row>
    <row r="57" spans="1:6" x14ac:dyDescent="0.25">
      <c r="A57" s="16" t="s">
        <v>83</v>
      </c>
      <c r="B57" s="72"/>
      <c r="C57" s="65"/>
      <c r="D57" s="65"/>
      <c r="E57" s="24"/>
      <c r="F57" s="76">
        <f>SUM(F55:F56)</f>
        <v>950</v>
      </c>
    </row>
    <row r="58" spans="1:6" x14ac:dyDescent="0.25">
      <c r="A58" s="10" t="s">
        <v>55</v>
      </c>
      <c r="B58" s="27"/>
      <c r="C58" s="4"/>
      <c r="D58" s="4">
        <v>3231</v>
      </c>
      <c r="E58" s="9" t="s">
        <v>6</v>
      </c>
      <c r="F58" s="39">
        <v>351.2</v>
      </c>
    </row>
    <row r="59" spans="1:6" x14ac:dyDescent="0.25">
      <c r="A59" s="10" t="s">
        <v>127</v>
      </c>
      <c r="B59" s="90">
        <v>24864633197</v>
      </c>
      <c r="C59" s="4" t="s">
        <v>7</v>
      </c>
      <c r="D59" s="4">
        <v>4221</v>
      </c>
      <c r="E59" s="9" t="s">
        <v>128</v>
      </c>
      <c r="F59" s="39">
        <v>3215.25</v>
      </c>
    </row>
    <row r="60" spans="1:6" x14ac:dyDescent="0.25">
      <c r="A60" s="10" t="s">
        <v>121</v>
      </c>
      <c r="B60" s="90">
        <v>81434223394</v>
      </c>
      <c r="C60" s="4" t="s">
        <v>7</v>
      </c>
      <c r="D60" s="4">
        <v>4511</v>
      </c>
      <c r="E60" s="91" t="s">
        <v>86</v>
      </c>
      <c r="F60" s="39">
        <v>375</v>
      </c>
    </row>
    <row r="61" spans="1:6" x14ac:dyDescent="0.25">
      <c r="A61" s="10" t="s">
        <v>122</v>
      </c>
      <c r="B61" s="27"/>
      <c r="C61" s="4" t="s">
        <v>27</v>
      </c>
      <c r="D61" s="4">
        <v>4511</v>
      </c>
      <c r="E61" s="91" t="s">
        <v>86</v>
      </c>
      <c r="F61" s="39">
        <v>2000</v>
      </c>
    </row>
    <row r="62" spans="1:6" x14ac:dyDescent="0.25">
      <c r="A62" s="28"/>
      <c r="B62" s="28"/>
      <c r="C62" s="28"/>
      <c r="D62" s="28"/>
      <c r="E62" s="28"/>
      <c r="F62" s="28"/>
    </row>
    <row r="63" spans="1:6" ht="18.75" x14ac:dyDescent="0.3">
      <c r="A63" s="137" t="s">
        <v>14</v>
      </c>
      <c r="B63" s="138"/>
      <c r="C63" s="138"/>
      <c r="D63" s="138"/>
      <c r="E63" s="139"/>
      <c r="F63" s="22">
        <f>SUM(F10+F11+F12+F13+F14+F15+F16+F19+F20+F21+F22+F23+F24+F25+F26+F27+F28+F29+F30+F31+F32+F33+F36+F37+F38+F39+F40+F41+F42+F43+F44+F45+F46+F47+F48+F49+F50+F51+F52+F53+F54+F57+F58+F59+F60+F61)</f>
        <v>20350.940000000002</v>
      </c>
    </row>
    <row r="64" spans="1:6" x14ac:dyDescent="0.25">
      <c r="A64" s="140" t="s">
        <v>39</v>
      </c>
      <c r="B64" s="141"/>
      <c r="C64" s="142"/>
      <c r="D64" s="146">
        <v>3111</v>
      </c>
      <c r="E64" s="23" t="s">
        <v>15</v>
      </c>
      <c r="F64" s="148">
        <v>101249.85</v>
      </c>
    </row>
    <row r="65" spans="1:6" ht="30" x14ac:dyDescent="0.25">
      <c r="A65" s="143"/>
      <c r="B65" s="144"/>
      <c r="C65" s="145"/>
      <c r="D65" s="147"/>
      <c r="E65" s="24" t="s">
        <v>16</v>
      </c>
      <c r="F65" s="149"/>
    </row>
    <row r="66" spans="1:6" x14ac:dyDescent="0.25">
      <c r="A66" s="143"/>
      <c r="B66" s="144"/>
      <c r="C66" s="145"/>
      <c r="D66" s="4">
        <v>3132</v>
      </c>
      <c r="E66" s="9" t="s">
        <v>17</v>
      </c>
      <c r="F66" s="39">
        <v>16391.09</v>
      </c>
    </row>
    <row r="67" spans="1:6" x14ac:dyDescent="0.25">
      <c r="A67" s="143"/>
      <c r="B67" s="144"/>
      <c r="C67" s="145"/>
      <c r="D67" s="4">
        <v>3212</v>
      </c>
      <c r="E67" s="9" t="s">
        <v>18</v>
      </c>
      <c r="F67" s="39">
        <v>6634.21</v>
      </c>
    </row>
    <row r="68" spans="1:6" x14ac:dyDescent="0.25">
      <c r="A68" s="62"/>
      <c r="B68" s="63"/>
      <c r="C68" s="64"/>
      <c r="D68" s="4">
        <v>3121</v>
      </c>
      <c r="E68" s="9" t="s">
        <v>40</v>
      </c>
      <c r="F68" s="39">
        <v>692.53</v>
      </c>
    </row>
    <row r="69" spans="1:6" x14ac:dyDescent="0.25">
      <c r="A69" s="21" t="s">
        <v>33</v>
      </c>
      <c r="B69" s="4"/>
      <c r="C69" s="9"/>
      <c r="D69" s="4">
        <v>3299</v>
      </c>
      <c r="E69" s="9" t="s">
        <v>46</v>
      </c>
      <c r="F69" s="39">
        <v>37.21</v>
      </c>
    </row>
    <row r="70" spans="1:6" x14ac:dyDescent="0.25">
      <c r="A70" s="21" t="s">
        <v>33</v>
      </c>
      <c r="B70" s="4"/>
      <c r="C70" s="9"/>
      <c r="D70" s="4">
        <v>3211</v>
      </c>
      <c r="E70" s="9" t="s">
        <v>19</v>
      </c>
      <c r="F70" s="75">
        <v>710.98</v>
      </c>
    </row>
    <row r="71" spans="1:6" ht="19.5" thickBot="1" x14ac:dyDescent="0.35">
      <c r="A71" s="150" t="s">
        <v>20</v>
      </c>
      <c r="B71" s="151"/>
      <c r="C71" s="151"/>
      <c r="D71" s="151"/>
      <c r="E71" s="151"/>
      <c r="F71" s="26">
        <f>SUM(F64:F70)</f>
        <v>125715.87000000001</v>
      </c>
    </row>
    <row r="72" spans="1:6" ht="24" thickBot="1" x14ac:dyDescent="0.4">
      <c r="A72" s="134" t="s">
        <v>88</v>
      </c>
      <c r="B72" s="135"/>
      <c r="C72" s="135"/>
      <c r="D72" s="135"/>
      <c r="E72" s="135"/>
      <c r="F72" s="14">
        <f>SUM(F63+F71)</f>
        <v>146066.81</v>
      </c>
    </row>
    <row r="73" spans="1:6" x14ac:dyDescent="0.25">
      <c r="A73" s="2"/>
      <c r="B73" s="3"/>
      <c r="C73" s="2"/>
      <c r="D73" s="3"/>
      <c r="E73" s="2"/>
      <c r="F73" s="2"/>
    </row>
    <row r="74" spans="1:6" x14ac:dyDescent="0.25">
      <c r="A74" s="2" t="s">
        <v>89</v>
      </c>
      <c r="B74" s="3"/>
      <c r="C74" s="2"/>
      <c r="D74" s="3"/>
      <c r="E74" s="2"/>
      <c r="F74" s="2"/>
    </row>
    <row r="75" spans="1:6" x14ac:dyDescent="0.25">
      <c r="A75" s="2"/>
      <c r="B75" s="2"/>
      <c r="C75" s="2"/>
      <c r="D75" s="2"/>
      <c r="E75" s="2"/>
      <c r="F75" s="2"/>
    </row>
  </sheetData>
  <mergeCells count="7">
    <mergeCell ref="A72:E72"/>
    <mergeCell ref="A7:F7"/>
    <mergeCell ref="A63:E63"/>
    <mergeCell ref="A64:C67"/>
    <mergeCell ref="D64:D65"/>
    <mergeCell ref="F64:F65"/>
    <mergeCell ref="A71:E7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A4E1-08D5-4BB7-AB0B-BF80ACB203FD}">
  <dimension ref="A1:P84"/>
  <sheetViews>
    <sheetView tabSelected="1" topLeftCell="A56" workbookViewId="0">
      <selection sqref="A1:F84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51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136" t="s">
        <v>158</v>
      </c>
      <c r="B7" s="136"/>
      <c r="C7" s="136"/>
      <c r="D7" s="136"/>
      <c r="E7" s="136"/>
      <c r="F7" s="136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28"/>
      <c r="J8" s="28"/>
      <c r="K8" s="28"/>
      <c r="L8" s="28"/>
      <c r="M8" s="28"/>
      <c r="N8" s="28"/>
      <c r="O8" s="28"/>
    </row>
    <row r="9" spans="1:15" x14ac:dyDescent="0.25">
      <c r="A9" s="10" t="s">
        <v>120</v>
      </c>
      <c r="B9" s="104">
        <v>25457712630</v>
      </c>
      <c r="C9" s="4" t="s">
        <v>7</v>
      </c>
      <c r="D9" s="4">
        <v>3222</v>
      </c>
      <c r="E9" s="9" t="s">
        <v>8</v>
      </c>
      <c r="F9" s="39">
        <v>409.5</v>
      </c>
      <c r="I9" s="28"/>
      <c r="J9" s="28"/>
      <c r="K9" s="108"/>
      <c r="L9" s="108"/>
      <c r="M9" s="108"/>
      <c r="N9" s="28"/>
      <c r="O9" s="28"/>
    </row>
    <row r="10" spans="1:15" x14ac:dyDescent="0.25">
      <c r="A10" s="10" t="s">
        <v>153</v>
      </c>
      <c r="B10" s="109" t="s">
        <v>104</v>
      </c>
      <c r="C10" s="4" t="s">
        <v>7</v>
      </c>
      <c r="D10" s="4">
        <v>3222</v>
      </c>
      <c r="E10" s="9" t="s">
        <v>8</v>
      </c>
      <c r="F10" s="39">
        <v>74.95</v>
      </c>
      <c r="I10" s="28"/>
      <c r="J10" s="28"/>
      <c r="K10" s="108"/>
      <c r="L10" s="108"/>
      <c r="M10" s="108"/>
      <c r="N10" s="28"/>
      <c r="O10" s="28"/>
    </row>
    <row r="11" spans="1:15" x14ac:dyDescent="0.25">
      <c r="A11" s="10" t="s">
        <v>109</v>
      </c>
      <c r="B11" s="104">
        <v>54784630911</v>
      </c>
      <c r="C11" s="4" t="s">
        <v>110</v>
      </c>
      <c r="D11" s="4">
        <v>3222</v>
      </c>
      <c r="E11" s="9" t="s">
        <v>8</v>
      </c>
      <c r="F11" s="39">
        <v>430</v>
      </c>
      <c r="I11" s="28"/>
      <c r="J11" s="28"/>
      <c r="K11" s="108"/>
      <c r="L11" s="108"/>
      <c r="M11" s="108"/>
      <c r="N11" s="28"/>
      <c r="O11" s="28"/>
    </row>
    <row r="12" spans="1:15" x14ac:dyDescent="0.25">
      <c r="A12" s="10" t="s">
        <v>101</v>
      </c>
      <c r="B12" s="103">
        <v>44138062462</v>
      </c>
      <c r="C12" s="4" t="s">
        <v>102</v>
      </c>
      <c r="D12" s="4">
        <v>3222</v>
      </c>
      <c r="E12" s="9" t="s">
        <v>8</v>
      </c>
      <c r="F12" s="39">
        <v>2514.14</v>
      </c>
      <c r="I12" s="28"/>
      <c r="J12" s="28"/>
      <c r="K12" s="108"/>
      <c r="L12" s="108"/>
      <c r="M12" s="108"/>
      <c r="N12" s="28"/>
      <c r="O12" s="28"/>
    </row>
    <row r="13" spans="1:15" x14ac:dyDescent="0.25">
      <c r="A13" s="10" t="s">
        <v>145</v>
      </c>
      <c r="B13" s="105">
        <v>73628415057</v>
      </c>
      <c r="C13" s="102" t="s">
        <v>146</v>
      </c>
      <c r="D13" s="4">
        <v>3222</v>
      </c>
      <c r="E13" s="9" t="s">
        <v>8</v>
      </c>
      <c r="F13" s="39">
        <v>4011.37</v>
      </c>
      <c r="I13" s="28"/>
      <c r="J13" s="28"/>
      <c r="K13" s="108"/>
      <c r="L13" s="108"/>
      <c r="M13" s="108"/>
      <c r="N13" s="28"/>
      <c r="O13" s="28"/>
    </row>
    <row r="14" spans="1:15" x14ac:dyDescent="0.25">
      <c r="A14" s="10" t="s">
        <v>111</v>
      </c>
      <c r="B14" s="110">
        <v>76842508189</v>
      </c>
      <c r="C14" s="4" t="s">
        <v>7</v>
      </c>
      <c r="D14" s="4">
        <v>3222</v>
      </c>
      <c r="E14" s="9" t="s">
        <v>8</v>
      </c>
      <c r="F14" s="39">
        <v>165.75</v>
      </c>
      <c r="I14" s="28"/>
      <c r="J14" s="28"/>
      <c r="K14" s="108"/>
      <c r="L14" s="108"/>
      <c r="M14" s="108"/>
      <c r="N14" s="28"/>
      <c r="O14" s="28"/>
    </row>
    <row r="15" spans="1:15" x14ac:dyDescent="0.25">
      <c r="A15" s="10" t="s">
        <v>25</v>
      </c>
      <c r="B15" s="52">
        <v>66548420466</v>
      </c>
      <c r="C15" s="4" t="s">
        <v>26</v>
      </c>
      <c r="D15" s="4">
        <v>3222</v>
      </c>
      <c r="E15" s="9" t="s">
        <v>8</v>
      </c>
      <c r="F15" s="39">
        <v>3727.34</v>
      </c>
      <c r="I15" s="28"/>
      <c r="J15" s="28"/>
      <c r="K15" s="108"/>
      <c r="L15" s="108"/>
      <c r="M15" s="108"/>
      <c r="N15" s="28"/>
      <c r="O15" s="28"/>
    </row>
    <row r="16" spans="1:15" x14ac:dyDescent="0.25">
      <c r="A16" s="10"/>
      <c r="B16" s="52"/>
      <c r="C16" s="4"/>
      <c r="D16" s="4">
        <v>3224</v>
      </c>
      <c r="E16" s="9" t="s">
        <v>49</v>
      </c>
      <c r="F16" s="39">
        <v>170.64</v>
      </c>
      <c r="I16" s="28"/>
      <c r="J16" s="28"/>
      <c r="K16" s="108"/>
      <c r="L16" s="108"/>
      <c r="M16" s="108"/>
      <c r="N16" s="28"/>
      <c r="O16" s="28"/>
    </row>
    <row r="17" spans="1:16" ht="15.75" thickBot="1" x14ac:dyDescent="0.3">
      <c r="A17" s="31"/>
      <c r="B17" s="112"/>
      <c r="C17" s="32"/>
      <c r="D17" s="32">
        <v>3299</v>
      </c>
      <c r="E17" s="33" t="s">
        <v>46</v>
      </c>
      <c r="F17" s="40">
        <v>120.96</v>
      </c>
      <c r="I17" s="28"/>
      <c r="J17" s="28"/>
      <c r="K17" s="108"/>
      <c r="L17" s="108"/>
      <c r="M17" s="108"/>
      <c r="N17" s="28"/>
      <c r="O17" s="28"/>
    </row>
    <row r="18" spans="1:16" x14ac:dyDescent="0.25">
      <c r="A18" s="16" t="s">
        <v>156</v>
      </c>
      <c r="B18" s="111"/>
      <c r="C18" s="116"/>
      <c r="D18" s="116"/>
      <c r="E18" s="12"/>
      <c r="F18" s="117">
        <f>SUM(F15:F17)</f>
        <v>4018.94</v>
      </c>
      <c r="I18" s="28"/>
      <c r="J18" s="28"/>
      <c r="K18" s="108"/>
      <c r="L18" s="108"/>
      <c r="M18" s="108"/>
      <c r="N18" s="28"/>
      <c r="O18" s="28"/>
    </row>
    <row r="19" spans="1:16" x14ac:dyDescent="0.25">
      <c r="A19" s="10" t="s">
        <v>161</v>
      </c>
      <c r="B19" s="129">
        <v>99944170669</v>
      </c>
      <c r="C19" s="4" t="s">
        <v>7</v>
      </c>
      <c r="D19" s="4">
        <v>3213</v>
      </c>
      <c r="E19" s="9" t="s">
        <v>135</v>
      </c>
      <c r="F19" s="39">
        <v>120</v>
      </c>
      <c r="I19" s="28"/>
      <c r="J19" s="28"/>
      <c r="K19" s="108"/>
      <c r="L19" s="108"/>
      <c r="M19" s="108"/>
      <c r="N19" s="28"/>
      <c r="O19" s="28"/>
    </row>
    <row r="20" spans="1:16" x14ac:dyDescent="0.25">
      <c r="A20" s="10" t="s">
        <v>191</v>
      </c>
      <c r="B20" s="110">
        <v>2156897147</v>
      </c>
      <c r="C20" s="4" t="s">
        <v>7</v>
      </c>
      <c r="D20" s="4">
        <v>3213</v>
      </c>
      <c r="E20" s="9" t="s">
        <v>135</v>
      </c>
      <c r="F20" s="39">
        <v>125</v>
      </c>
      <c r="I20" s="28"/>
      <c r="J20" s="28"/>
      <c r="K20" s="108"/>
      <c r="L20" s="108"/>
      <c r="M20" s="108"/>
      <c r="N20" s="28"/>
      <c r="O20" s="28"/>
    </row>
    <row r="21" spans="1:16" x14ac:dyDescent="0.25">
      <c r="A21" s="10" t="s">
        <v>123</v>
      </c>
      <c r="B21" s="4">
        <v>20197672064</v>
      </c>
      <c r="C21" s="4" t="s">
        <v>27</v>
      </c>
      <c r="D21" s="4">
        <v>3221</v>
      </c>
      <c r="E21" s="9" t="s">
        <v>9</v>
      </c>
      <c r="F21" s="39">
        <v>575.94000000000005</v>
      </c>
      <c r="I21" s="28"/>
      <c r="J21" s="28"/>
      <c r="K21" s="28"/>
      <c r="L21" s="28"/>
      <c r="M21" s="28"/>
      <c r="N21" s="28"/>
      <c r="O21" s="28"/>
    </row>
    <row r="22" spans="1:16" x14ac:dyDescent="0.25">
      <c r="A22" s="10" t="s">
        <v>53</v>
      </c>
      <c r="B22" s="56">
        <v>46126456930</v>
      </c>
      <c r="C22" s="4" t="s">
        <v>54</v>
      </c>
      <c r="D22" s="4">
        <v>3221</v>
      </c>
      <c r="E22" s="9" t="s">
        <v>9</v>
      </c>
      <c r="F22" s="39">
        <v>171.3</v>
      </c>
      <c r="I22" s="28"/>
      <c r="J22" s="28"/>
      <c r="K22" s="28"/>
      <c r="L22" s="28"/>
      <c r="M22" s="28"/>
      <c r="N22" s="28"/>
      <c r="O22" s="28"/>
    </row>
    <row r="23" spans="1:16" ht="15.75" thickBot="1" x14ac:dyDescent="0.3">
      <c r="A23" s="31"/>
      <c r="B23" s="125"/>
      <c r="C23" s="32"/>
      <c r="D23" s="32">
        <v>3299</v>
      </c>
      <c r="E23" s="33" t="s">
        <v>46</v>
      </c>
      <c r="F23" s="40">
        <v>36.380000000000003</v>
      </c>
      <c r="I23" s="28"/>
      <c r="J23" s="28"/>
      <c r="K23" s="28"/>
      <c r="L23" s="28"/>
      <c r="M23" s="28"/>
      <c r="N23" s="28"/>
      <c r="O23" s="28"/>
    </row>
    <row r="24" spans="1:16" x14ac:dyDescent="0.25">
      <c r="A24" s="16" t="s">
        <v>185</v>
      </c>
      <c r="B24" s="124"/>
      <c r="C24" s="116"/>
      <c r="D24" s="116"/>
      <c r="E24" s="12"/>
      <c r="F24" s="117">
        <f>SUM(F22:F23)</f>
        <v>207.68</v>
      </c>
      <c r="I24" s="28"/>
      <c r="J24" s="28"/>
      <c r="K24" s="28"/>
      <c r="L24" s="28"/>
      <c r="M24" s="28"/>
      <c r="N24" s="28"/>
      <c r="O24" s="28"/>
    </row>
    <row r="25" spans="1:16" x14ac:dyDescent="0.25">
      <c r="A25" s="10" t="s">
        <v>57</v>
      </c>
      <c r="B25" s="99">
        <v>63073332379</v>
      </c>
      <c r="C25" s="4" t="s">
        <v>7</v>
      </c>
      <c r="D25" s="4">
        <v>3223</v>
      </c>
      <c r="E25" s="9" t="s">
        <v>52</v>
      </c>
      <c r="F25" s="39">
        <v>867.12</v>
      </c>
      <c r="I25" s="28"/>
      <c r="J25" s="28"/>
      <c r="K25" s="28"/>
      <c r="L25" s="28"/>
      <c r="M25" s="28"/>
      <c r="N25" s="28"/>
      <c r="O25" s="28"/>
      <c r="P25" s="28"/>
    </row>
    <row r="26" spans="1:16" x14ac:dyDescent="0.25">
      <c r="A26" s="10" t="s">
        <v>152</v>
      </c>
      <c r="B26" s="101">
        <v>29035933600</v>
      </c>
      <c r="C26" s="4" t="s">
        <v>65</v>
      </c>
      <c r="D26" s="4">
        <v>3223</v>
      </c>
      <c r="E26" s="9" t="s">
        <v>52</v>
      </c>
      <c r="F26" s="39">
        <v>5054.6400000000003</v>
      </c>
      <c r="I26" s="28"/>
      <c r="J26" s="28"/>
      <c r="K26" s="108"/>
      <c r="L26" s="28"/>
      <c r="M26" s="28"/>
      <c r="N26" s="28"/>
      <c r="O26" s="28"/>
    </row>
    <row r="27" spans="1:16" x14ac:dyDescent="0.25">
      <c r="A27" s="10" t="s">
        <v>182</v>
      </c>
      <c r="B27" s="110">
        <v>77524206664</v>
      </c>
      <c r="C27" s="4" t="s">
        <v>7</v>
      </c>
      <c r="D27" s="4">
        <v>3223</v>
      </c>
      <c r="E27" s="9" t="s">
        <v>52</v>
      </c>
      <c r="F27" s="39">
        <v>16.260000000000002</v>
      </c>
      <c r="I27" s="28"/>
      <c r="J27" s="28"/>
      <c r="K27" s="108"/>
      <c r="L27" s="28"/>
      <c r="M27" s="28"/>
      <c r="N27" s="28"/>
      <c r="O27" s="28"/>
    </row>
    <row r="28" spans="1:16" x14ac:dyDescent="0.25">
      <c r="A28" s="10" t="s">
        <v>41</v>
      </c>
      <c r="B28" s="27">
        <v>81793146560</v>
      </c>
      <c r="C28" s="4" t="s">
        <v>7</v>
      </c>
      <c r="D28" s="4">
        <v>3231</v>
      </c>
      <c r="E28" s="9" t="s">
        <v>6</v>
      </c>
      <c r="F28" s="39">
        <v>245.99</v>
      </c>
      <c r="I28" s="28"/>
      <c r="J28" s="28"/>
      <c r="K28" s="28"/>
      <c r="L28" s="28"/>
      <c r="M28" s="28"/>
      <c r="N28" s="28"/>
      <c r="O28" s="28"/>
    </row>
    <row r="29" spans="1:16" x14ac:dyDescent="0.25">
      <c r="A29" s="10" t="s">
        <v>28</v>
      </c>
      <c r="B29" s="27">
        <v>87311810356</v>
      </c>
      <c r="C29" s="4" t="s">
        <v>7</v>
      </c>
      <c r="D29" s="4">
        <v>3231</v>
      </c>
      <c r="E29" s="9" t="s">
        <v>6</v>
      </c>
      <c r="F29" s="39">
        <v>8.65</v>
      </c>
      <c r="I29" s="28"/>
      <c r="J29" s="28"/>
      <c r="K29" s="28"/>
      <c r="L29" s="28"/>
      <c r="M29" s="28"/>
      <c r="N29" s="28"/>
      <c r="O29" s="28"/>
    </row>
    <row r="30" spans="1:16" x14ac:dyDescent="0.25">
      <c r="A30" s="10" t="s">
        <v>154</v>
      </c>
      <c r="B30" s="110">
        <v>39521531180</v>
      </c>
      <c r="C30" s="4" t="s">
        <v>27</v>
      </c>
      <c r="D30" s="4">
        <v>3232</v>
      </c>
      <c r="E30" s="9" t="s">
        <v>13</v>
      </c>
      <c r="F30" s="39">
        <v>2821.25</v>
      </c>
      <c r="I30" s="28"/>
      <c r="J30" s="28"/>
    </row>
    <row r="31" spans="1:16" x14ac:dyDescent="0.25">
      <c r="A31" s="10" t="s">
        <v>179</v>
      </c>
      <c r="B31" s="110"/>
      <c r="C31" s="4" t="s">
        <v>139</v>
      </c>
      <c r="D31" s="4">
        <v>3232</v>
      </c>
      <c r="E31" s="9" t="s">
        <v>13</v>
      </c>
      <c r="F31" s="39">
        <v>32</v>
      </c>
      <c r="I31" s="28"/>
      <c r="J31" s="28"/>
    </row>
    <row r="32" spans="1:16" x14ac:dyDescent="0.25">
      <c r="A32" s="10" t="s">
        <v>144</v>
      </c>
      <c r="B32" s="110">
        <v>88078264306</v>
      </c>
      <c r="C32" s="4" t="s">
        <v>114</v>
      </c>
      <c r="D32" s="4">
        <v>3232</v>
      </c>
      <c r="E32" s="9" t="s">
        <v>13</v>
      </c>
      <c r="F32" s="39">
        <v>175</v>
      </c>
      <c r="I32" s="28"/>
      <c r="J32" s="28"/>
    </row>
    <row r="33" spans="1:10" x14ac:dyDescent="0.25">
      <c r="A33" s="10" t="s">
        <v>155</v>
      </c>
      <c r="B33" s="110">
        <v>57248877375</v>
      </c>
      <c r="C33" s="4" t="s">
        <v>7</v>
      </c>
      <c r="D33" s="4">
        <v>3232</v>
      </c>
      <c r="E33" s="9" t="s">
        <v>13</v>
      </c>
      <c r="F33" s="39">
        <v>403.75</v>
      </c>
      <c r="I33" s="28"/>
      <c r="J33" s="28"/>
    </row>
    <row r="34" spans="1:10" x14ac:dyDescent="0.25">
      <c r="A34" s="10" t="s">
        <v>186</v>
      </c>
      <c r="B34" s="100" t="s">
        <v>126</v>
      </c>
      <c r="C34" s="38" t="s">
        <v>36</v>
      </c>
      <c r="D34" s="4">
        <v>3232</v>
      </c>
      <c r="E34" s="9" t="s">
        <v>13</v>
      </c>
      <c r="F34" s="39">
        <v>60</v>
      </c>
      <c r="I34" s="28"/>
      <c r="J34" s="28"/>
    </row>
    <row r="35" spans="1:10" x14ac:dyDescent="0.25">
      <c r="A35" s="10" t="s">
        <v>192</v>
      </c>
      <c r="B35" s="110">
        <v>32507385382</v>
      </c>
      <c r="C35" s="38" t="s">
        <v>102</v>
      </c>
      <c r="D35" s="4">
        <v>3232</v>
      </c>
      <c r="E35" s="9" t="s">
        <v>13</v>
      </c>
      <c r="F35" s="39">
        <v>125</v>
      </c>
      <c r="I35" s="28"/>
      <c r="J35" s="28"/>
    </row>
    <row r="36" spans="1:10" x14ac:dyDescent="0.25">
      <c r="A36" s="10" t="s">
        <v>42</v>
      </c>
      <c r="B36" s="27">
        <v>46118101286</v>
      </c>
      <c r="C36" s="4" t="s">
        <v>43</v>
      </c>
      <c r="D36" s="4">
        <v>3232</v>
      </c>
      <c r="E36" s="9" t="s">
        <v>13</v>
      </c>
      <c r="F36" s="39">
        <v>82.96</v>
      </c>
      <c r="I36" s="28"/>
    </row>
    <row r="37" spans="1:10" x14ac:dyDescent="0.25">
      <c r="A37" s="10" t="s">
        <v>63</v>
      </c>
      <c r="B37" s="99">
        <v>61979475705</v>
      </c>
      <c r="C37" s="4" t="s">
        <v>27</v>
      </c>
      <c r="D37" s="4">
        <v>3234</v>
      </c>
      <c r="E37" s="9" t="s">
        <v>12</v>
      </c>
      <c r="F37" s="39">
        <v>392.65</v>
      </c>
      <c r="I37" s="28"/>
      <c r="J37" s="28"/>
    </row>
    <row r="38" spans="1:10" x14ac:dyDescent="0.25">
      <c r="A38" s="10" t="s">
        <v>29</v>
      </c>
      <c r="B38" s="27">
        <v>50730247993</v>
      </c>
      <c r="C38" s="4" t="s">
        <v>30</v>
      </c>
      <c r="D38" s="4">
        <v>3234</v>
      </c>
      <c r="E38" s="9" t="s">
        <v>12</v>
      </c>
      <c r="F38" s="39">
        <v>343.85</v>
      </c>
      <c r="G38" s="19"/>
      <c r="H38" s="19"/>
      <c r="I38" s="19"/>
      <c r="J38" s="19"/>
    </row>
    <row r="39" spans="1:10" x14ac:dyDescent="0.25">
      <c r="A39" s="10" t="s">
        <v>157</v>
      </c>
      <c r="B39" s="130">
        <v>10561585601</v>
      </c>
      <c r="C39" s="4" t="s">
        <v>7</v>
      </c>
      <c r="D39" s="4">
        <v>3236</v>
      </c>
      <c r="E39" s="9" t="s">
        <v>129</v>
      </c>
      <c r="F39" s="39">
        <v>480</v>
      </c>
      <c r="G39" s="19"/>
      <c r="H39" s="123"/>
      <c r="I39" s="19"/>
      <c r="J39" s="19"/>
    </row>
    <row r="40" spans="1:10" x14ac:dyDescent="0.25">
      <c r="A40" s="10" t="s">
        <v>147</v>
      </c>
      <c r="B40" s="110">
        <v>60235531937</v>
      </c>
      <c r="C40" s="4" t="s">
        <v>148</v>
      </c>
      <c r="D40" s="4">
        <v>3236</v>
      </c>
      <c r="E40" s="9" t="s">
        <v>129</v>
      </c>
      <c r="F40" s="39">
        <v>21.9</v>
      </c>
      <c r="G40" s="19"/>
      <c r="H40" s="123"/>
      <c r="I40" s="19"/>
      <c r="J40" s="19"/>
    </row>
    <row r="41" spans="1:10" x14ac:dyDescent="0.25">
      <c r="A41" s="10" t="s">
        <v>150</v>
      </c>
      <c r="B41" s="110">
        <v>23071028130</v>
      </c>
      <c r="C41" s="4" t="s">
        <v>7</v>
      </c>
      <c r="D41" s="4">
        <v>3237</v>
      </c>
      <c r="E41" s="9" t="s">
        <v>138</v>
      </c>
      <c r="F41" s="39">
        <v>62.5</v>
      </c>
      <c r="G41" s="19"/>
      <c r="H41" s="123"/>
      <c r="I41" s="19"/>
      <c r="J41" s="19"/>
    </row>
    <row r="42" spans="1:10" x14ac:dyDescent="0.25">
      <c r="A42" s="10" t="s">
        <v>151</v>
      </c>
      <c r="B42" s="106">
        <v>20054872799</v>
      </c>
      <c r="C42" s="4" t="s">
        <v>110</v>
      </c>
      <c r="D42" s="4">
        <v>3234</v>
      </c>
      <c r="E42" s="9" t="s">
        <v>12</v>
      </c>
      <c r="F42" s="39">
        <v>561.67999999999995</v>
      </c>
      <c r="G42" s="19"/>
      <c r="H42" s="123"/>
      <c r="I42" s="19"/>
      <c r="J42" s="19"/>
    </row>
    <row r="43" spans="1:10" x14ac:dyDescent="0.25">
      <c r="A43" s="10" t="s">
        <v>58</v>
      </c>
      <c r="B43" s="101">
        <v>56575768790</v>
      </c>
      <c r="C43" s="4" t="s">
        <v>7</v>
      </c>
      <c r="D43" s="4">
        <v>3238</v>
      </c>
      <c r="E43" s="9" t="s">
        <v>31</v>
      </c>
      <c r="F43" s="39">
        <v>96.27</v>
      </c>
      <c r="G43" s="19"/>
      <c r="H43" s="123"/>
      <c r="I43" s="19"/>
      <c r="J43" s="19"/>
    </row>
    <row r="44" spans="1:10" x14ac:dyDescent="0.25">
      <c r="A44" s="10" t="s">
        <v>98</v>
      </c>
      <c r="B44" s="52">
        <v>35596498125</v>
      </c>
      <c r="C44" s="4" t="s">
        <v>7</v>
      </c>
      <c r="D44" s="4">
        <v>3239</v>
      </c>
      <c r="E44" s="9" t="s">
        <v>32</v>
      </c>
      <c r="F44" s="39">
        <v>24.89</v>
      </c>
      <c r="G44" s="19"/>
      <c r="H44" s="123"/>
      <c r="I44" s="19"/>
      <c r="J44" s="19"/>
    </row>
    <row r="45" spans="1:10" x14ac:dyDescent="0.25">
      <c r="A45" s="10" t="s">
        <v>33</v>
      </c>
      <c r="B45" s="101"/>
      <c r="C45" s="4"/>
      <c r="D45" s="4">
        <v>32371</v>
      </c>
      <c r="E45" s="9" t="s">
        <v>138</v>
      </c>
      <c r="F45" s="39">
        <v>531</v>
      </c>
      <c r="G45" s="19"/>
      <c r="H45" s="123"/>
      <c r="I45" s="19"/>
      <c r="J45" s="19"/>
    </row>
    <row r="46" spans="1:10" x14ac:dyDescent="0.25">
      <c r="A46" s="10" t="s">
        <v>37</v>
      </c>
      <c r="B46" s="100">
        <v>41025754642</v>
      </c>
      <c r="C46" s="4" t="s">
        <v>38</v>
      </c>
      <c r="D46" s="4">
        <v>3239</v>
      </c>
      <c r="E46" s="9" t="s">
        <v>32</v>
      </c>
      <c r="F46" s="39">
        <v>294.79000000000002</v>
      </c>
      <c r="G46" s="19"/>
      <c r="H46" s="123"/>
      <c r="I46" s="19"/>
      <c r="J46" s="19"/>
    </row>
    <row r="47" spans="1:10" x14ac:dyDescent="0.25">
      <c r="A47" s="10" t="s">
        <v>190</v>
      </c>
      <c r="B47" s="110">
        <v>51223715781</v>
      </c>
      <c r="C47" s="4" t="s">
        <v>189</v>
      </c>
      <c r="D47" s="4">
        <v>3299</v>
      </c>
      <c r="E47" s="9" t="s">
        <v>46</v>
      </c>
      <c r="F47" s="39">
        <v>26</v>
      </c>
      <c r="G47" s="19"/>
      <c r="H47" s="123"/>
      <c r="I47" s="19"/>
      <c r="J47" s="19"/>
    </row>
    <row r="48" spans="1:10" x14ac:dyDescent="0.25">
      <c r="A48" s="35" t="s">
        <v>82</v>
      </c>
      <c r="B48" s="100"/>
      <c r="C48" s="36" t="s">
        <v>7</v>
      </c>
      <c r="D48" s="4">
        <v>3299</v>
      </c>
      <c r="E48" s="9" t="s">
        <v>46</v>
      </c>
      <c r="F48" s="39">
        <v>24</v>
      </c>
      <c r="G48" s="19"/>
      <c r="H48" s="123"/>
      <c r="I48" s="19"/>
      <c r="J48" s="19"/>
    </row>
    <row r="49" spans="1:10" x14ac:dyDescent="0.25">
      <c r="A49" s="10" t="s">
        <v>187</v>
      </c>
      <c r="B49" s="107">
        <v>73660371074</v>
      </c>
      <c r="C49" s="4" t="s">
        <v>7</v>
      </c>
      <c r="D49" s="4">
        <v>3299</v>
      </c>
      <c r="E49" s="9" t="s">
        <v>46</v>
      </c>
      <c r="F49" s="39">
        <v>129.99</v>
      </c>
      <c r="G49" s="19"/>
      <c r="H49" s="123"/>
      <c r="I49" s="19"/>
      <c r="J49" s="19"/>
    </row>
    <row r="50" spans="1:10" x14ac:dyDescent="0.25">
      <c r="A50" s="10" t="s">
        <v>174</v>
      </c>
      <c r="B50" s="131">
        <v>11336135334</v>
      </c>
      <c r="C50" s="4" t="s">
        <v>27</v>
      </c>
      <c r="D50" s="4">
        <v>3299</v>
      </c>
      <c r="E50" s="9" t="s">
        <v>46</v>
      </c>
      <c r="F50" s="39">
        <v>28.3</v>
      </c>
      <c r="G50" s="19"/>
      <c r="H50" s="123"/>
      <c r="I50" s="19"/>
      <c r="J50" s="19"/>
    </row>
    <row r="51" spans="1:10" x14ac:dyDescent="0.25">
      <c r="A51" s="10" t="s">
        <v>183</v>
      </c>
      <c r="B51" s="110" t="s">
        <v>184</v>
      </c>
      <c r="C51" s="4" t="s">
        <v>43</v>
      </c>
      <c r="D51" s="4">
        <v>3299</v>
      </c>
      <c r="E51" s="9" t="s">
        <v>46</v>
      </c>
      <c r="F51" s="39">
        <v>90</v>
      </c>
      <c r="G51" s="19"/>
      <c r="H51" s="123"/>
      <c r="I51" s="19"/>
      <c r="J51" s="19"/>
    </row>
    <row r="52" spans="1:10" x14ac:dyDescent="0.25">
      <c r="A52" s="10" t="s">
        <v>188</v>
      </c>
      <c r="B52" s="131">
        <v>78027759648</v>
      </c>
      <c r="C52" s="4" t="s">
        <v>7</v>
      </c>
      <c r="D52" s="4">
        <v>3299</v>
      </c>
      <c r="E52" s="9" t="s">
        <v>46</v>
      </c>
      <c r="F52" s="39">
        <v>215</v>
      </c>
      <c r="G52" s="19"/>
      <c r="H52" s="123"/>
      <c r="I52" s="19"/>
      <c r="J52" s="19"/>
    </row>
    <row r="53" spans="1:10" x14ac:dyDescent="0.25">
      <c r="A53" s="10" t="s">
        <v>168</v>
      </c>
      <c r="B53" s="110" t="s">
        <v>169</v>
      </c>
      <c r="C53" s="4" t="s">
        <v>7</v>
      </c>
      <c r="D53" s="4">
        <v>3299</v>
      </c>
      <c r="E53" s="9" t="s">
        <v>46</v>
      </c>
      <c r="F53" s="39">
        <v>140</v>
      </c>
      <c r="G53" s="19"/>
      <c r="H53" s="123"/>
      <c r="I53" s="19"/>
      <c r="J53" s="19"/>
    </row>
    <row r="54" spans="1:10" x14ac:dyDescent="0.25">
      <c r="A54" s="10" t="s">
        <v>140</v>
      </c>
      <c r="B54" s="110">
        <v>84398178962</v>
      </c>
      <c r="C54" s="4" t="s">
        <v>7</v>
      </c>
      <c r="D54" s="4">
        <v>3299</v>
      </c>
      <c r="E54" s="9" t="s">
        <v>46</v>
      </c>
      <c r="F54" s="39">
        <v>420</v>
      </c>
      <c r="G54" s="19"/>
      <c r="H54" s="123"/>
      <c r="I54" s="19"/>
      <c r="J54" s="19"/>
    </row>
    <row r="55" spans="1:10" x14ac:dyDescent="0.25">
      <c r="A55" s="10" t="s">
        <v>178</v>
      </c>
      <c r="B55" s="110">
        <v>37198918530</v>
      </c>
      <c r="C55" s="4" t="s">
        <v>7</v>
      </c>
      <c r="D55" s="4">
        <v>3299</v>
      </c>
      <c r="E55" s="9" t="s">
        <v>46</v>
      </c>
      <c r="F55" s="39">
        <v>312</v>
      </c>
      <c r="G55" s="19"/>
      <c r="H55" s="123"/>
      <c r="I55" s="19"/>
      <c r="J55" s="19"/>
    </row>
    <row r="56" spans="1:10" x14ac:dyDescent="0.25">
      <c r="A56" s="10" t="s">
        <v>180</v>
      </c>
      <c r="B56" s="110">
        <v>3857142786</v>
      </c>
      <c r="C56" s="4" t="s">
        <v>181</v>
      </c>
      <c r="D56" s="4">
        <v>3299</v>
      </c>
      <c r="E56" s="9" t="s">
        <v>46</v>
      </c>
      <c r="F56" s="39">
        <v>337.5</v>
      </c>
      <c r="G56" s="19"/>
      <c r="H56" s="123"/>
      <c r="I56" s="19"/>
      <c r="J56" s="19"/>
    </row>
    <row r="57" spans="1:10" ht="30" x14ac:dyDescent="0.25">
      <c r="A57" s="10" t="s">
        <v>165</v>
      </c>
      <c r="B57" s="131">
        <v>78090205970</v>
      </c>
      <c r="C57" s="120" t="s">
        <v>166</v>
      </c>
      <c r="D57" s="4">
        <v>3299</v>
      </c>
      <c r="E57" s="9" t="s">
        <v>46</v>
      </c>
      <c r="F57" s="39">
        <v>26.54</v>
      </c>
      <c r="G57" s="19"/>
      <c r="H57" s="123"/>
      <c r="I57" s="19"/>
      <c r="J57" s="19"/>
    </row>
    <row r="58" spans="1:10" x14ac:dyDescent="0.25">
      <c r="A58" s="10" t="s">
        <v>167</v>
      </c>
      <c r="B58" s="131">
        <v>82808653360</v>
      </c>
      <c r="C58" s="36" t="s">
        <v>139</v>
      </c>
      <c r="D58" s="4">
        <v>3299</v>
      </c>
      <c r="E58" s="9" t="s">
        <v>46</v>
      </c>
      <c r="F58" s="39">
        <v>1199.8900000000001</v>
      </c>
      <c r="G58" s="19"/>
      <c r="H58" s="123"/>
      <c r="I58" s="19"/>
      <c r="J58" s="19"/>
    </row>
    <row r="59" spans="1:10" x14ac:dyDescent="0.25">
      <c r="A59" s="10" t="s">
        <v>170</v>
      </c>
      <c r="B59" s="130">
        <v>33884786770</v>
      </c>
      <c r="C59" s="36" t="s">
        <v>171</v>
      </c>
      <c r="D59" s="4">
        <v>3299</v>
      </c>
      <c r="E59" s="9" t="s">
        <v>46</v>
      </c>
      <c r="F59" s="39">
        <v>980</v>
      </c>
      <c r="G59" s="19"/>
      <c r="H59" s="123"/>
      <c r="I59" s="19"/>
      <c r="J59" s="19"/>
    </row>
    <row r="60" spans="1:10" x14ac:dyDescent="0.25">
      <c r="A60" s="10" t="s">
        <v>177</v>
      </c>
      <c r="B60" s="110">
        <v>96946209066</v>
      </c>
      <c r="C60" s="36" t="s">
        <v>7</v>
      </c>
      <c r="D60" s="4">
        <v>3299</v>
      </c>
      <c r="E60" s="9" t="s">
        <v>46</v>
      </c>
      <c r="F60" s="39">
        <v>127.5</v>
      </c>
      <c r="G60" s="19"/>
      <c r="H60" s="123"/>
      <c r="I60" s="19"/>
      <c r="J60" s="19"/>
    </row>
    <row r="61" spans="1:10" x14ac:dyDescent="0.25">
      <c r="A61" s="10" t="s">
        <v>10</v>
      </c>
      <c r="B61" s="121">
        <v>92963223473</v>
      </c>
      <c r="C61" s="4" t="s">
        <v>7</v>
      </c>
      <c r="D61" s="4">
        <v>3431</v>
      </c>
      <c r="E61" s="9" t="s">
        <v>11</v>
      </c>
      <c r="F61" s="39">
        <v>271.49</v>
      </c>
      <c r="G61" s="19"/>
      <c r="H61" s="123"/>
      <c r="I61" s="19"/>
      <c r="J61" s="19"/>
    </row>
    <row r="62" spans="1:10" x14ac:dyDescent="0.25">
      <c r="A62" s="10" t="s">
        <v>172</v>
      </c>
      <c r="B62" s="131">
        <v>13653700851</v>
      </c>
      <c r="C62" s="4" t="s">
        <v>102</v>
      </c>
      <c r="D62" s="4">
        <v>4241</v>
      </c>
      <c r="E62" s="91" t="s">
        <v>143</v>
      </c>
      <c r="F62" s="39">
        <v>90.92</v>
      </c>
      <c r="G62" s="19"/>
      <c r="H62" s="123"/>
      <c r="I62" s="19"/>
      <c r="J62" s="19"/>
    </row>
    <row r="63" spans="1:10" x14ac:dyDescent="0.25">
      <c r="A63" s="10" t="s">
        <v>175</v>
      </c>
      <c r="B63" s="110" t="s">
        <v>176</v>
      </c>
      <c r="C63" s="4" t="s">
        <v>7</v>
      </c>
      <c r="D63" s="4">
        <v>4241</v>
      </c>
      <c r="E63" s="91" t="s">
        <v>143</v>
      </c>
      <c r="F63" s="39">
        <v>274.7</v>
      </c>
      <c r="G63" s="19"/>
      <c r="H63" s="123"/>
      <c r="I63" s="19"/>
      <c r="J63" s="19"/>
    </row>
    <row r="64" spans="1:10" x14ac:dyDescent="0.25">
      <c r="A64" s="10" t="s">
        <v>149</v>
      </c>
      <c r="B64" s="110">
        <v>38967655335</v>
      </c>
      <c r="C64" s="4" t="s">
        <v>7</v>
      </c>
      <c r="D64" s="4">
        <v>4241</v>
      </c>
      <c r="E64" s="91" t="s">
        <v>143</v>
      </c>
      <c r="F64" s="39">
        <v>2178.5500000000002</v>
      </c>
      <c r="G64" s="19"/>
      <c r="H64" s="123"/>
      <c r="I64" s="19"/>
      <c r="J64" s="19"/>
    </row>
    <row r="65" spans="1:12" ht="15.75" thickBot="1" x14ac:dyDescent="0.3">
      <c r="A65" s="50"/>
      <c r="B65" s="153"/>
      <c r="C65" s="118"/>
      <c r="D65" s="118">
        <v>3722</v>
      </c>
      <c r="E65" s="71" t="s">
        <v>75</v>
      </c>
      <c r="F65" s="119">
        <v>18646.509999999998</v>
      </c>
      <c r="G65" s="19"/>
      <c r="H65" s="123"/>
      <c r="I65" s="19"/>
      <c r="J65" s="19"/>
    </row>
    <row r="66" spans="1:12" ht="15.75" thickBot="1" x14ac:dyDescent="0.3">
      <c r="A66" s="31"/>
      <c r="B66" s="132"/>
      <c r="C66" s="32"/>
      <c r="D66" s="32">
        <v>3299</v>
      </c>
      <c r="E66" s="71" t="s">
        <v>46</v>
      </c>
      <c r="F66" s="40">
        <v>15.12</v>
      </c>
      <c r="G66" s="19"/>
      <c r="H66" s="123"/>
      <c r="I66" s="19"/>
      <c r="J66" s="19"/>
    </row>
    <row r="67" spans="1:12" x14ac:dyDescent="0.25">
      <c r="A67" s="16" t="s">
        <v>173</v>
      </c>
      <c r="B67" s="133"/>
      <c r="C67" s="116"/>
      <c r="D67" s="116"/>
      <c r="E67" s="126"/>
      <c r="F67" s="117">
        <f>SUM(F64:F66)</f>
        <v>20840.179999999997</v>
      </c>
      <c r="G67" s="19"/>
      <c r="H67" s="123"/>
      <c r="I67" s="19"/>
      <c r="J67" s="19"/>
    </row>
    <row r="68" spans="1:12" x14ac:dyDescent="0.25">
      <c r="A68" s="10" t="s">
        <v>164</v>
      </c>
      <c r="B68" s="110">
        <v>28964798526</v>
      </c>
      <c r="C68" s="4" t="s">
        <v>162</v>
      </c>
      <c r="D68" s="4">
        <v>3231</v>
      </c>
      <c r="E68" s="9" t="s">
        <v>6</v>
      </c>
      <c r="F68" s="39">
        <v>2102.1999999999998</v>
      </c>
      <c r="G68" s="19"/>
      <c r="H68" s="123"/>
      <c r="I68" s="19"/>
      <c r="J68" s="19"/>
    </row>
    <row r="69" spans="1:12" ht="15.75" thickBot="1" x14ac:dyDescent="0.3">
      <c r="A69" s="31"/>
      <c r="B69" s="128"/>
      <c r="C69" s="32"/>
      <c r="D69" s="32">
        <v>3722</v>
      </c>
      <c r="E69" s="71" t="s">
        <v>75</v>
      </c>
      <c r="F69" s="40">
        <v>1204.05</v>
      </c>
      <c r="G69" s="19"/>
      <c r="H69" s="123"/>
      <c r="I69" s="19"/>
      <c r="J69" s="19"/>
    </row>
    <row r="70" spans="1:12" x14ac:dyDescent="0.25">
      <c r="A70" s="16" t="s">
        <v>163</v>
      </c>
      <c r="B70" s="127"/>
      <c r="C70" s="116"/>
      <c r="D70" s="116"/>
      <c r="E70" s="126"/>
      <c r="F70" s="117">
        <f>SUM(F68:F69)</f>
        <v>3306.25</v>
      </c>
      <c r="G70" s="19"/>
      <c r="H70" s="123"/>
      <c r="I70" s="19"/>
      <c r="J70" s="19"/>
    </row>
    <row r="71" spans="1:12" x14ac:dyDescent="0.25">
      <c r="A71" s="10" t="s">
        <v>55</v>
      </c>
      <c r="B71" s="27"/>
      <c r="C71" s="4"/>
      <c r="D71" s="4">
        <v>3231</v>
      </c>
      <c r="E71" s="9" t="s">
        <v>6</v>
      </c>
      <c r="F71" s="39">
        <v>1366.42</v>
      </c>
      <c r="G71" s="19"/>
      <c r="H71" s="123"/>
      <c r="I71" s="19"/>
      <c r="J71" s="19"/>
    </row>
    <row r="72" spans="1:12" ht="26.25" x14ac:dyDescent="0.25">
      <c r="A72" s="10" t="s">
        <v>34</v>
      </c>
      <c r="B72" s="27">
        <v>18683136487</v>
      </c>
      <c r="C72" s="4" t="s">
        <v>7</v>
      </c>
      <c r="D72" s="4">
        <v>3295</v>
      </c>
      <c r="E72" s="93" t="s">
        <v>35</v>
      </c>
      <c r="F72" s="39">
        <v>388</v>
      </c>
      <c r="G72" s="19"/>
      <c r="H72" s="19"/>
      <c r="I72" s="19"/>
      <c r="J72" s="19"/>
    </row>
    <row r="73" spans="1:12" ht="18.75" x14ac:dyDescent="0.3">
      <c r="A73" s="137" t="s">
        <v>14</v>
      </c>
      <c r="B73" s="138"/>
      <c r="C73" s="138"/>
      <c r="D73" s="138"/>
      <c r="E73" s="139"/>
      <c r="F73" s="122">
        <f>SUM(F9+F10+F11+F12+F13+F14+F18+F19+F20+F21+F24+F25+F26+F27+F28+F29+F30+F31+F32+F33+F34+F35+F36+F37+F38+F39+F40+F41+F42+F43+F44+F45+F46+F47+F48+F49+F50+F51+F52+F53+F54+F55+F56+F57+F58+F59+F60+F61+F62+F63+F67+F70+F71+F72)</f>
        <v>55950.100000000006</v>
      </c>
      <c r="G73" s="19"/>
      <c r="H73" s="19"/>
      <c r="I73" s="19"/>
      <c r="J73" s="19"/>
    </row>
    <row r="74" spans="1:12" ht="26.25" customHeight="1" x14ac:dyDescent="0.25">
      <c r="A74" s="140" t="s">
        <v>39</v>
      </c>
      <c r="B74" s="141"/>
      <c r="C74" s="142"/>
      <c r="D74" s="146">
        <v>3111</v>
      </c>
      <c r="E74" s="23" t="s">
        <v>15</v>
      </c>
      <c r="F74" s="152">
        <v>105735.35</v>
      </c>
      <c r="G74" s="19"/>
      <c r="H74" s="19"/>
      <c r="I74" s="19"/>
      <c r="J74" s="19"/>
    </row>
    <row r="75" spans="1:12" ht="30" x14ac:dyDescent="0.25">
      <c r="A75" s="143"/>
      <c r="B75" s="144"/>
      <c r="C75" s="145"/>
      <c r="D75" s="147"/>
      <c r="E75" s="24" t="s">
        <v>16</v>
      </c>
      <c r="F75" s="149"/>
    </row>
    <row r="76" spans="1:12" x14ac:dyDescent="0.25">
      <c r="A76" s="143"/>
      <c r="B76" s="144"/>
      <c r="C76" s="145"/>
      <c r="D76" s="4">
        <v>3132</v>
      </c>
      <c r="E76" s="9" t="s">
        <v>17</v>
      </c>
      <c r="F76" s="39">
        <v>17446.330000000002</v>
      </c>
    </row>
    <row r="77" spans="1:12" x14ac:dyDescent="0.25">
      <c r="A77" s="143"/>
      <c r="B77" s="144"/>
      <c r="C77" s="145"/>
      <c r="D77" s="4">
        <v>3212</v>
      </c>
      <c r="E77" s="9" t="s">
        <v>18</v>
      </c>
      <c r="F77" s="39">
        <v>6394.23</v>
      </c>
    </row>
    <row r="78" spans="1:12" x14ac:dyDescent="0.25">
      <c r="A78" s="113"/>
      <c r="B78" s="114"/>
      <c r="C78" s="115"/>
      <c r="D78" s="4">
        <v>3121</v>
      </c>
      <c r="E78" s="9" t="s">
        <v>40</v>
      </c>
      <c r="F78" s="39">
        <v>19200</v>
      </c>
      <c r="L78" s="30"/>
    </row>
    <row r="79" spans="1:12" x14ac:dyDescent="0.25">
      <c r="A79" s="21" t="s">
        <v>33</v>
      </c>
      <c r="B79" s="4"/>
      <c r="C79" s="9"/>
      <c r="D79" s="4">
        <v>3299</v>
      </c>
      <c r="E79" s="9" t="s">
        <v>46</v>
      </c>
      <c r="F79" s="39">
        <v>0</v>
      </c>
    </row>
    <row r="80" spans="1:12" x14ac:dyDescent="0.25">
      <c r="A80" s="21" t="s">
        <v>33</v>
      </c>
      <c r="B80" s="4"/>
      <c r="C80" s="9"/>
      <c r="D80" s="4">
        <v>3211</v>
      </c>
      <c r="E80" s="9" t="s">
        <v>19</v>
      </c>
      <c r="F80" s="75">
        <v>901.5</v>
      </c>
    </row>
    <row r="81" spans="1:6" ht="19.5" thickBot="1" x14ac:dyDescent="0.35">
      <c r="A81" s="150" t="s">
        <v>20</v>
      </c>
      <c r="B81" s="151"/>
      <c r="C81" s="151"/>
      <c r="D81" s="151"/>
      <c r="E81" s="151"/>
      <c r="F81" s="26">
        <f>SUM(F74:F80)</f>
        <v>149677.41</v>
      </c>
    </row>
    <row r="82" spans="1:6" ht="24" thickBot="1" x14ac:dyDescent="0.4">
      <c r="A82" s="134" t="s">
        <v>159</v>
      </c>
      <c r="B82" s="135"/>
      <c r="C82" s="135"/>
      <c r="D82" s="135"/>
      <c r="E82" s="135"/>
      <c r="F82" s="14">
        <f>SUM(F73+F81)</f>
        <v>205627.51</v>
      </c>
    </row>
    <row r="83" spans="1:6" x14ac:dyDescent="0.25">
      <c r="A83" s="2" t="s">
        <v>160</v>
      </c>
      <c r="B83" s="3"/>
      <c r="C83" s="2"/>
      <c r="D83" s="3"/>
      <c r="E83" s="2" t="s">
        <v>141</v>
      </c>
      <c r="F83" s="2"/>
    </row>
    <row r="84" spans="1:6" x14ac:dyDescent="0.25">
      <c r="A84" s="2"/>
      <c r="B84" s="2"/>
      <c r="C84" s="2"/>
      <c r="D84" s="2"/>
      <c r="E84" t="s">
        <v>142</v>
      </c>
      <c r="F84" s="2"/>
    </row>
  </sheetData>
  <mergeCells count="7">
    <mergeCell ref="A82:E82"/>
    <mergeCell ref="A7:F7"/>
    <mergeCell ref="A73:E73"/>
    <mergeCell ref="A74:C77"/>
    <mergeCell ref="D74:D75"/>
    <mergeCell ref="F74:F75"/>
    <mergeCell ref="A81:E8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25</vt:lpstr>
      <vt:lpstr>veljača 25</vt:lpstr>
      <vt:lpstr>prosinac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2026-01-20T12:29:03Z</dcterms:modified>
</cp:coreProperties>
</file>