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73F3B4A-CCA0-4D65-9B6C-A63B23C2B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eni 25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5" l="1"/>
  <c r="F44" i="15" s="1"/>
  <c r="F52" i="15"/>
  <c r="F53" i="15" l="1"/>
</calcChain>
</file>

<file path=xl/sharedStrings.xml><?xml version="1.0" encoding="utf-8"?>
<sst xmlns="http://schemas.openxmlformats.org/spreadsheetml/2006/main" count="128" uniqueCount="88">
  <si>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</si>
  <si>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</si>
  <si>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</si>
  <si>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</si>
  <si>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</si>
  <si>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</si>
  <si>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Usluge telefona pošte i prijevoza</t>
  </si>
  <si>
    <t>ZAGREB</t>
  </si>
  <si>
    <t>Materijal i sirovine</t>
  </si>
  <si>
    <t>Uredski mat. i ost.mater.rashodi</t>
  </si>
  <si>
    <t>ZAGREBAČKA BANKA d.d.</t>
  </si>
  <si>
    <t>Bank. usl.i usl. plat. prometa</t>
  </si>
  <si>
    <t>Komunalne usluge</t>
  </si>
  <si>
    <t>Usluge tekućeg i invest. održavanja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</si>
  <si>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</si>
  <si>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</si>
  <si>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</si>
  <si>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</si>
  <si>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</si>
  <si>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Službena putovanja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</si>
  <si>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</si>
  <si>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</si>
  <si>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</si>
  <si>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</si>
  <si>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</si>
  <si>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TRGOVINA KRK D.D.</t>
  </si>
  <si>
    <t>MALINSKA</t>
  </si>
  <si>
    <t>ZABOK</t>
  </si>
  <si>
    <t>HRVATSKA POŠTA D.D.</t>
  </si>
  <si>
    <t>EKO FLOR PLUS D.O.O.</t>
  </si>
  <si>
    <t>MOKRICE</t>
  </si>
  <si>
    <t>Računalne usluge</t>
  </si>
  <si>
    <t>Ostale usluge</t>
  </si>
  <si>
    <t>ZAPOSLENICI</t>
  </si>
  <si>
    <t>DRŽAVNI PRORAČUN RH</t>
  </si>
  <si>
    <t>Pristojbe i naknade (naknade u slučaju nezapošljavanja osoba s invaliditetom</t>
  </si>
  <si>
    <t>DUPLICO D.O.O.</t>
  </si>
  <si>
    <t>KALINOVICA</t>
  </si>
  <si>
    <t>PLAĆE ZAPOSLENIKA</t>
  </si>
  <si>
    <t>Ostali rashodi za zaposlene</t>
  </si>
  <si>
    <t>HRVATSKI TELEKOM D.D</t>
  </si>
  <si>
    <t>FINANCIJSKA AGENCIJA</t>
  </si>
  <si>
    <t>Ostali nespomenuti rashodi</t>
  </si>
  <si>
    <t>Materijal za tekuće održavanje</t>
  </si>
  <si>
    <t>ZAGREBAČKA  ŽUPANIJA</t>
  </si>
  <si>
    <t>Energija</t>
  </si>
  <si>
    <t>HEP-OPSKRBA D.O.O.</t>
  </si>
  <si>
    <t>UDRUGA LANAC KRETANJA</t>
  </si>
  <si>
    <t>ZAGORSKI VODOVOD ZABOK D.O.O.</t>
  </si>
  <si>
    <t>ČAKOVEC</t>
  </si>
  <si>
    <t>Sitni inventar</t>
  </si>
  <si>
    <t>LEUŠTEK J.D.O.O.</t>
  </si>
  <si>
    <t>POZNANOVEC</t>
  </si>
  <si>
    <t>Naknade građanima i kućanstvima u naravi</t>
  </si>
  <si>
    <t>EUROHERC D.D.</t>
  </si>
  <si>
    <t>Premija osiguranja</t>
  </si>
  <si>
    <t>KLEMM SIGURNOST D.O.O.</t>
  </si>
  <si>
    <t>VINDIJA D.D.</t>
  </si>
  <si>
    <t>VARAŽDIN</t>
  </si>
  <si>
    <t>O7179054100</t>
  </si>
  <si>
    <t>JAKOVLJE</t>
  </si>
  <si>
    <t>ZAGREBAČKE PEKARNE KLARA D.D.</t>
  </si>
  <si>
    <t>DUKAT D.D.</t>
  </si>
  <si>
    <t>SINAPAK obrt</t>
  </si>
  <si>
    <t>Zdravstvene usluge</t>
  </si>
  <si>
    <t>ZAPREŠIĆ</t>
  </si>
  <si>
    <t>ZAVOD ZA JAVNO ZDRAVSTVO ZŽ</t>
  </si>
  <si>
    <t>Ravnateljica:</t>
  </si>
  <si>
    <t>Aleksandra Đurđević, prof.</t>
  </si>
  <si>
    <t>Knjige u knjižnici</t>
  </si>
  <si>
    <t>PEKARNICA HORVAT</t>
  </si>
  <si>
    <t>VELIKO TRGOVIŠĆE</t>
  </si>
  <si>
    <t>OBRT IVČEK</t>
  </si>
  <si>
    <t>ŠKOLSKA KNJIGA D.D.</t>
  </si>
  <si>
    <t>MEĐIMURJE PLIN D.O.O.</t>
  </si>
  <si>
    <t>LEDO D.D.</t>
  </si>
  <si>
    <t>PROFIL KLETT D.O.O.</t>
  </si>
  <si>
    <t>INFORMACIJE O TROŠENJU SREDSTAVA ZA STUDENI 2025. GODINE</t>
  </si>
  <si>
    <t>UKUPNO ZA STUDENI 2025.</t>
  </si>
  <si>
    <t>Datum objave: 18.12.2025.</t>
  </si>
  <si>
    <t>HD-INFO d.o.o.</t>
  </si>
  <si>
    <t>NAKLADA KOSINJ</t>
  </si>
  <si>
    <t>Ukupno za Trgovina KRK</t>
  </si>
  <si>
    <t>DOM ZDRAVLJA MUP RH</t>
  </si>
  <si>
    <t>VATROZAŠTITA SERVIS</t>
  </si>
  <si>
    <t>OPG PILIPOVIĆ</t>
  </si>
  <si>
    <t>CROATICA</t>
  </si>
  <si>
    <t>MULLER TRGOVINA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</si>
</sst>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47474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  <font>
      <b/>
      <sz val="11"/>
      <color rgb="FF4D5156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rgb="FF767676"/>
      <name val="Arial"/>
      <family val="2"/>
      <charset val="238"/>
    </font>
    <font>
      <b/>
      <sz val="9"/>
      <color rgb="FF71777D"/>
      <name val="Arial"/>
      <family val="2"/>
      <charset val="238"/>
    </font>
    <font>
      <b/>
      <sz val="9"/>
      <color rgb="FF767676"/>
      <name val="Arial"/>
      <family val="2"/>
      <charset val="238"/>
    </font>
    <font>
      <sz val="9"/>
      <color rgb="FF474747"/>
      <name val="Arial"/>
      <family val="2"/>
      <charset val="238"/>
    </font>
    <font>
      <sz val="9"/>
      <color rgb="FF0A0A0A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0" fontId="2" fillId="4" borderId="11" xfId="0" applyFont="1" applyFill="1" applyBorder="1"/>
    <xf numFmtId="4" fontId="3" fillId="2" borderId="20" xfId="0" applyNumberFormat="1" applyFont="1" applyFill="1" applyBorder="1"/>
    <xf numFmtId="0" fontId="1" fillId="4" borderId="11" xfId="0" applyFont="1" applyFill="1" applyBorder="1"/>
    <xf numFmtId="0" fontId="1" fillId="4" borderId="6" xfId="0" applyFont="1" applyFill="1" applyBorder="1"/>
    <xf numFmtId="4" fontId="5" fillId="4" borderId="7" xfId="0" applyNumberFormat="1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0" fontId="1" fillId="4" borderId="21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/>
    <xf numFmtId="0" fontId="6" fillId="4" borderId="7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/>
    </xf>
    <xf numFmtId="4" fontId="2" fillId="4" borderId="7" xfId="0" applyNumberFormat="1" applyFont="1" applyFill="1" applyBorder="1"/>
    <xf numFmtId="4" fontId="2" fillId="4" borderId="21" xfId="0" applyNumberFormat="1" applyFont="1" applyFill="1" applyBorder="1"/>
    <xf numFmtId="0" fontId="1" fillId="4" borderId="22" xfId="0" applyFont="1" applyFill="1" applyBorder="1"/>
    <xf numFmtId="0" fontId="1" fillId="4" borderId="8" xfId="0" applyFont="1" applyFill="1" applyBorder="1"/>
    <xf numFmtId="0" fontId="8" fillId="4" borderId="7" xfId="0" applyFont="1" applyFill="1" applyBorder="1" applyAlignment="1">
      <alignment horizontal="center" vertical="center"/>
    </xf>
    <xf numFmtId="0" fontId="6" fillId="4" borderId="21" xfId="0" applyFont="1" applyFill="1" applyBorder="1"/>
    <xf numFmtId="4" fontId="9" fillId="4" borderId="7" xfId="0" applyNumberFormat="1" applyFont="1" applyFill="1" applyBorder="1"/>
    <xf numFmtId="0" fontId="7" fillId="4" borderId="7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13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/>
    </xf>
    <xf numFmtId="2" fontId="0" fillId="4" borderId="0" xfId="0" applyNumberFormat="1" applyFill="1"/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6" fillId="4" borderId="8" xfId="0" applyFont="1" applyFill="1" applyBorder="1"/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15" fillId="0" borderId="0" xfId="0" applyFont="1" applyAlignment="1">
      <alignment horizontal="center"/>
    </xf>
    <xf numFmtId="0" fontId="13" fillId="4" borderId="11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FD89-BD04-4E01-A985-0D88C82A05D9}">
  <dimension ref="A1:P55"/>
  <sheetViews>
    <sheetView tabSelected="1" workbookViewId="0">
      <selection activeCell="A9" sqref="A9:A42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44</v>
      </c>
      <c r="B1" s="2"/>
      <c r="C1" s="2"/>
      <c r="D1" s="2"/>
      <c r="E1" s="2"/>
      <c r="F1" s="2"/>
    </row>
    <row r="2" spans="1:15" x14ac:dyDescent="0.25">
      <c r="A2" s="1" t="s">
        <v>21</v>
      </c>
      <c r="B2" s="2"/>
      <c r="C2" s="2"/>
      <c r="D2" s="2"/>
      <c r="E2" s="2"/>
      <c r="F2" s="2"/>
    </row>
    <row r="3" spans="1:15" x14ac:dyDescent="0.25">
      <c r="A3" s="1" t="s">
        <v>22</v>
      </c>
      <c r="B3" s="2"/>
      <c r="C3" s="2"/>
      <c r="D3" s="2"/>
      <c r="E3" s="2"/>
      <c r="F3" s="2"/>
    </row>
    <row r="4" spans="1:15" x14ac:dyDescent="0.25">
      <c r="A4" s="1" t="s">
        <v>23</v>
      </c>
      <c r="B4" s="2"/>
      <c r="C4" s="2"/>
      <c r="D4" s="2"/>
      <c r="E4" s="2"/>
      <c r="F4" s="2"/>
    </row>
    <row r="5" spans="1:15" x14ac:dyDescent="0.25">
      <c r="A5" s="1" t="s">
        <v>24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60" t="s">
        <v>77</v>
      </c>
      <c r="B7" s="60"/>
      <c r="C7" s="60"/>
      <c r="D7" s="60"/>
      <c r="E7" s="60"/>
      <c r="F7" s="60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20"/>
      <c r="J8" s="20"/>
      <c r="K8" s="20"/>
      <c r="L8" s="20"/>
      <c r="M8" s="20"/>
      <c r="N8" s="20"/>
      <c r="O8" s="20"/>
    </row>
    <row r="9" spans="1:15" x14ac:dyDescent="0.25">
      <c r="A9" s="10" t="s">
        <v>62</v>
      </c>
      <c r="B9" s="41">
        <v>25457712630</v>
      </c>
      <c r="C9" s="4" t="s">
        <v>7</v>
      </c>
      <c r="D9" s="4">
        <v>3222</v>
      </c>
      <c r="E9" s="9" t="s">
        <v>8</v>
      </c>
      <c r="F9" s="27">
        <v>145.5</v>
      </c>
      <c r="I9" s="20"/>
      <c r="J9" s="20"/>
      <c r="K9" s="43"/>
      <c r="L9" s="43"/>
      <c r="M9" s="43"/>
      <c r="N9" s="20"/>
      <c r="O9" s="20"/>
    </row>
    <row r="10" spans="1:15" x14ac:dyDescent="0.25">
      <c r="A10" s="10" t="s">
        <v>75</v>
      </c>
      <c r="B10" s="44" t="s">
        <v>59</v>
      </c>
      <c r="C10" s="4" t="s">
        <v>7</v>
      </c>
      <c r="D10" s="4">
        <v>3222</v>
      </c>
      <c r="E10" s="9" t="s">
        <v>8</v>
      </c>
      <c r="F10" s="27">
        <v>518.69000000000005</v>
      </c>
      <c r="I10" s="20"/>
      <c r="J10" s="20"/>
      <c r="K10" s="43"/>
      <c r="L10" s="43"/>
      <c r="M10" s="43"/>
      <c r="N10" s="20"/>
      <c r="O10" s="20"/>
    </row>
    <row r="11" spans="1:15" x14ac:dyDescent="0.25">
      <c r="A11" s="10" t="s">
        <v>57</v>
      </c>
      <c r="B11" s="39">
        <v>44138062462</v>
      </c>
      <c r="C11" s="4" t="s">
        <v>58</v>
      </c>
      <c r="D11" s="4">
        <v>3222</v>
      </c>
      <c r="E11" s="9" t="s">
        <v>8</v>
      </c>
      <c r="F11" s="27">
        <v>2593.81</v>
      </c>
      <c r="I11" s="20"/>
      <c r="J11" s="20"/>
      <c r="K11" s="43"/>
      <c r="L11" s="43"/>
      <c r="M11" s="43"/>
      <c r="N11" s="20"/>
      <c r="O11" s="20"/>
    </row>
    <row r="12" spans="1:15" x14ac:dyDescent="0.25">
      <c r="A12" s="10" t="s">
        <v>70</v>
      </c>
      <c r="B12" s="40">
        <v>73628415057</v>
      </c>
      <c r="C12" s="38" t="s">
        <v>71</v>
      </c>
      <c r="D12" s="4">
        <v>3222</v>
      </c>
      <c r="E12" s="9" t="s">
        <v>8</v>
      </c>
      <c r="F12" s="27">
        <v>2997.45</v>
      </c>
      <c r="I12" s="20"/>
      <c r="J12" s="20"/>
      <c r="K12" s="43"/>
      <c r="L12" s="43"/>
      <c r="M12" s="43"/>
      <c r="N12" s="20"/>
      <c r="O12" s="20"/>
    </row>
    <row r="13" spans="1:15" x14ac:dyDescent="0.25">
      <c r="A13" s="10" t="s">
        <v>61</v>
      </c>
      <c r="B13" s="53">
        <v>76842508189</v>
      </c>
      <c r="C13" s="4" t="s">
        <v>7</v>
      </c>
      <c r="D13" s="4">
        <v>3222</v>
      </c>
      <c r="E13" s="9" t="s">
        <v>8</v>
      </c>
      <c r="F13" s="27">
        <v>398.56</v>
      </c>
      <c r="I13" s="20"/>
      <c r="J13" s="20"/>
      <c r="K13" s="43"/>
      <c r="L13" s="43"/>
      <c r="M13" s="43"/>
      <c r="N13" s="20"/>
      <c r="O13" s="20"/>
    </row>
    <row r="14" spans="1:15" x14ac:dyDescent="0.25">
      <c r="A14" s="10" t="s">
        <v>25</v>
      </c>
      <c r="B14" s="31">
        <v>66548420466</v>
      </c>
      <c r="C14" s="4" t="s">
        <v>26</v>
      </c>
      <c r="D14" s="4">
        <v>3222</v>
      </c>
      <c r="E14" s="9" t="s">
        <v>8</v>
      </c>
      <c r="F14" s="27">
        <v>4941.09</v>
      </c>
      <c r="I14" s="20"/>
      <c r="J14" s="20"/>
      <c r="K14" s="43"/>
      <c r="L14" s="43"/>
      <c r="M14" s="43"/>
      <c r="N14" s="20"/>
      <c r="O14" s="20"/>
    </row>
    <row r="15" spans="1:15" x14ac:dyDescent="0.25">
      <c r="A15" s="10"/>
      <c r="B15" s="31"/>
      <c r="C15" s="4"/>
      <c r="D15" s="4">
        <v>3224</v>
      </c>
      <c r="E15" s="9" t="s">
        <v>43</v>
      </c>
      <c r="F15" s="27">
        <v>81.81</v>
      </c>
      <c r="I15" s="20"/>
      <c r="J15" s="20"/>
      <c r="K15" s="43"/>
      <c r="L15" s="43"/>
      <c r="M15" s="43"/>
      <c r="N15" s="20"/>
      <c r="O15" s="20"/>
    </row>
    <row r="16" spans="1:15" ht="15.75" thickBot="1" x14ac:dyDescent="0.3">
      <c r="A16" s="22"/>
      <c r="B16" s="55"/>
      <c r="C16" s="23"/>
      <c r="D16" s="23">
        <v>3299</v>
      </c>
      <c r="E16" s="24" t="s">
        <v>42</v>
      </c>
      <c r="F16" s="28">
        <v>69.34</v>
      </c>
      <c r="I16" s="20"/>
      <c r="J16" s="20"/>
      <c r="K16" s="43"/>
      <c r="L16" s="43"/>
      <c r="M16" s="43"/>
      <c r="N16" s="20"/>
      <c r="O16" s="20"/>
    </row>
    <row r="17" spans="1:16" x14ac:dyDescent="0.25">
      <c r="A17" s="13" t="s">
        <v>82</v>
      </c>
      <c r="B17" s="54"/>
      <c r="C17" s="50"/>
      <c r="D17" s="50"/>
      <c r="E17" s="11"/>
      <c r="F17" s="52">
        <f>SUM(F14:F16)</f>
        <v>5092.2400000000007</v>
      </c>
      <c r="I17" s="20"/>
      <c r="J17" s="20"/>
      <c r="K17" s="43"/>
      <c r="L17" s="43"/>
      <c r="M17" s="43"/>
      <c r="N17" s="20"/>
      <c r="O17" s="20"/>
    </row>
    <row r="18" spans="1:16" x14ac:dyDescent="0.25">
      <c r="A18" s="10" t="s">
        <v>63</v>
      </c>
      <c r="B18" s="4">
        <v>20197672064</v>
      </c>
      <c r="C18" s="4" t="s">
        <v>27</v>
      </c>
      <c r="D18" s="4">
        <v>3221</v>
      </c>
      <c r="E18" s="9" t="s">
        <v>9</v>
      </c>
      <c r="F18" s="27">
        <v>494.54</v>
      </c>
      <c r="I18" s="20"/>
      <c r="J18" s="20"/>
      <c r="K18" s="20"/>
      <c r="L18" s="20"/>
      <c r="M18" s="20"/>
      <c r="N18" s="20"/>
      <c r="O18" s="20"/>
    </row>
    <row r="19" spans="1:16" x14ac:dyDescent="0.25">
      <c r="A19" s="10" t="s">
        <v>81</v>
      </c>
      <c r="B19" s="53">
        <v>26853748349</v>
      </c>
      <c r="C19" s="4" t="s">
        <v>7</v>
      </c>
      <c r="D19" s="4">
        <v>3221</v>
      </c>
      <c r="E19" s="9" t="s">
        <v>9</v>
      </c>
      <c r="F19" s="27">
        <v>32.97</v>
      </c>
      <c r="I19" s="20"/>
      <c r="J19" s="20"/>
      <c r="K19" s="20"/>
      <c r="L19" s="20"/>
      <c r="M19" s="20"/>
      <c r="N19" s="20"/>
      <c r="O19" s="20"/>
    </row>
    <row r="20" spans="1:16" x14ac:dyDescent="0.25">
      <c r="A20" s="10" t="s">
        <v>46</v>
      </c>
      <c r="B20" s="35">
        <v>63073332379</v>
      </c>
      <c r="C20" s="4" t="s">
        <v>7</v>
      </c>
      <c r="D20" s="4">
        <v>3223</v>
      </c>
      <c r="E20" s="9" t="s">
        <v>45</v>
      </c>
      <c r="F20" s="27">
        <v>1648.83</v>
      </c>
      <c r="I20" s="20"/>
      <c r="J20" s="20"/>
      <c r="K20" s="20"/>
      <c r="L20" s="20"/>
      <c r="M20" s="20"/>
      <c r="N20" s="20"/>
      <c r="O20" s="20"/>
      <c r="P20" s="20"/>
    </row>
    <row r="21" spans="1:16" x14ac:dyDescent="0.25">
      <c r="A21" s="10" t="s">
        <v>74</v>
      </c>
      <c r="B21" s="37">
        <v>29035933600</v>
      </c>
      <c r="C21" s="4" t="s">
        <v>49</v>
      </c>
      <c r="D21" s="4">
        <v>3223</v>
      </c>
      <c r="E21" s="9" t="s">
        <v>45</v>
      </c>
      <c r="F21" s="27">
        <v>613.39</v>
      </c>
      <c r="I21" s="20"/>
      <c r="J21" s="20"/>
      <c r="K21" s="20"/>
      <c r="L21" s="20"/>
      <c r="M21" s="20"/>
      <c r="N21" s="20"/>
      <c r="O21" s="20"/>
    </row>
    <row r="22" spans="1:16" x14ac:dyDescent="0.25">
      <c r="A22" s="10" t="s">
        <v>80</v>
      </c>
      <c r="B22" s="53">
        <v>77524206664</v>
      </c>
      <c r="C22" s="4" t="s">
        <v>7</v>
      </c>
      <c r="D22" s="4">
        <v>3225</v>
      </c>
      <c r="E22" s="9" t="s">
        <v>50</v>
      </c>
      <c r="F22" s="27">
        <v>53.13</v>
      </c>
      <c r="I22" s="20"/>
      <c r="J22" s="20"/>
      <c r="K22" s="43"/>
      <c r="L22" s="20"/>
      <c r="M22" s="20"/>
      <c r="N22" s="20"/>
      <c r="O22" s="20"/>
    </row>
    <row r="23" spans="1:16" x14ac:dyDescent="0.25">
      <c r="A23" s="10" t="s">
        <v>40</v>
      </c>
      <c r="B23" s="19">
        <v>81793146560</v>
      </c>
      <c r="C23" s="4" t="s">
        <v>7</v>
      </c>
      <c r="D23" s="4">
        <v>3231</v>
      </c>
      <c r="E23" s="9" t="s">
        <v>6</v>
      </c>
      <c r="F23" s="27">
        <v>239.33</v>
      </c>
      <c r="I23" s="20"/>
      <c r="J23" s="20"/>
      <c r="K23" s="20"/>
      <c r="L23" s="20"/>
      <c r="M23" s="20"/>
      <c r="N23" s="20"/>
      <c r="O23" s="20"/>
    </row>
    <row r="24" spans="1:16" x14ac:dyDescent="0.25">
      <c r="A24" s="10" t="s">
        <v>28</v>
      </c>
      <c r="B24" s="19">
        <v>87311810356</v>
      </c>
      <c r="C24" s="4" t="s">
        <v>7</v>
      </c>
      <c r="D24" s="4">
        <v>3231</v>
      </c>
      <c r="E24" s="9" t="s">
        <v>6</v>
      </c>
      <c r="F24" s="27">
        <v>8.98</v>
      </c>
      <c r="I24" s="20"/>
      <c r="J24" s="20"/>
      <c r="K24" s="20"/>
      <c r="L24" s="20"/>
      <c r="M24" s="20"/>
      <c r="N24" s="20"/>
      <c r="O24" s="20"/>
    </row>
    <row r="25" spans="1:16" x14ac:dyDescent="0.25">
      <c r="A25" s="10" t="s">
        <v>56</v>
      </c>
      <c r="B25" s="31">
        <v>35596498125</v>
      </c>
      <c r="C25" s="4" t="s">
        <v>7</v>
      </c>
      <c r="D25" s="4">
        <v>3239</v>
      </c>
      <c r="E25" s="9" t="s">
        <v>32</v>
      </c>
      <c r="F25" s="27">
        <v>24.89</v>
      </c>
      <c r="I25" s="20"/>
      <c r="J25" s="20"/>
      <c r="K25" s="20"/>
      <c r="L25" s="20"/>
      <c r="M25" s="20"/>
      <c r="N25" s="20"/>
      <c r="O25" s="20"/>
    </row>
    <row r="26" spans="1:16" x14ac:dyDescent="0.25">
      <c r="A26" s="10" t="s">
        <v>84</v>
      </c>
      <c r="B26" s="45"/>
      <c r="C26" s="4" t="s">
        <v>27</v>
      </c>
      <c r="D26" s="4">
        <v>3232</v>
      </c>
      <c r="E26" s="9" t="s">
        <v>13</v>
      </c>
      <c r="F26" s="27">
        <v>256.43</v>
      </c>
      <c r="J26" s="20"/>
    </row>
    <row r="27" spans="1:16" x14ac:dyDescent="0.25">
      <c r="A27" s="10" t="s">
        <v>48</v>
      </c>
      <c r="B27" s="35">
        <v>61979475705</v>
      </c>
      <c r="C27" s="4" t="s">
        <v>27</v>
      </c>
      <c r="D27" s="4">
        <v>3234</v>
      </c>
      <c r="E27" s="9" t="s">
        <v>12</v>
      </c>
      <c r="F27" s="27">
        <v>487.71</v>
      </c>
    </row>
    <row r="28" spans="1:16" x14ac:dyDescent="0.25">
      <c r="A28" s="10" t="s">
        <v>29</v>
      </c>
      <c r="B28" s="19">
        <v>50730247993</v>
      </c>
      <c r="C28" s="4" t="s">
        <v>30</v>
      </c>
      <c r="D28" s="4">
        <v>3234</v>
      </c>
      <c r="E28" s="9" t="s">
        <v>12</v>
      </c>
      <c r="F28" s="27">
        <v>290.02999999999997</v>
      </c>
    </row>
    <row r="29" spans="1:16" x14ac:dyDescent="0.25">
      <c r="A29" s="29" t="s">
        <v>51</v>
      </c>
      <c r="B29" s="35"/>
      <c r="C29" s="50" t="s">
        <v>52</v>
      </c>
      <c r="D29" s="50">
        <v>3234</v>
      </c>
      <c r="E29" s="11" t="s">
        <v>12</v>
      </c>
      <c r="F29" s="52">
        <v>237.55</v>
      </c>
    </row>
    <row r="30" spans="1:16" x14ac:dyDescent="0.25">
      <c r="A30" s="13" t="s">
        <v>83</v>
      </c>
      <c r="B30" s="56">
        <v>10561585601</v>
      </c>
      <c r="C30" s="50" t="s">
        <v>7</v>
      </c>
      <c r="D30" s="4">
        <v>3236</v>
      </c>
      <c r="E30" s="9" t="s">
        <v>64</v>
      </c>
      <c r="F30" s="52">
        <v>1440</v>
      </c>
    </row>
    <row r="31" spans="1:16" x14ac:dyDescent="0.25">
      <c r="A31" s="13" t="s">
        <v>66</v>
      </c>
      <c r="B31" s="56">
        <v>20717593431</v>
      </c>
      <c r="C31" s="50" t="s">
        <v>65</v>
      </c>
      <c r="D31" s="4">
        <v>3236</v>
      </c>
      <c r="E31" s="9" t="s">
        <v>64</v>
      </c>
      <c r="F31" s="52">
        <v>262.5</v>
      </c>
    </row>
    <row r="32" spans="1:16" x14ac:dyDescent="0.25">
      <c r="A32" s="10" t="s">
        <v>47</v>
      </c>
      <c r="B32" s="37">
        <v>56575768790</v>
      </c>
      <c r="C32" s="4" t="s">
        <v>7</v>
      </c>
      <c r="D32" s="4">
        <v>3238</v>
      </c>
      <c r="E32" s="9" t="s">
        <v>31</v>
      </c>
      <c r="F32" s="27">
        <v>96.27</v>
      </c>
    </row>
    <row r="33" spans="1:6" ht="15.75" thickBot="1" x14ac:dyDescent="0.3">
      <c r="A33" s="10" t="s">
        <v>36</v>
      </c>
      <c r="B33" s="36">
        <v>41025754642</v>
      </c>
      <c r="C33" s="4" t="s">
        <v>37</v>
      </c>
      <c r="D33" s="23">
        <v>3239</v>
      </c>
      <c r="E33" s="24" t="s">
        <v>32</v>
      </c>
      <c r="F33" s="28">
        <v>237.9</v>
      </c>
    </row>
    <row r="34" spans="1:6" x14ac:dyDescent="0.25">
      <c r="A34" s="10" t="s">
        <v>54</v>
      </c>
      <c r="B34" s="36">
        <v>22694857747</v>
      </c>
      <c r="C34" s="4" t="s">
        <v>7</v>
      </c>
      <c r="D34" s="4">
        <v>3292</v>
      </c>
      <c r="E34" s="9" t="s">
        <v>55</v>
      </c>
      <c r="F34" s="51">
        <v>137.71</v>
      </c>
    </row>
    <row r="35" spans="1:6" x14ac:dyDescent="0.25">
      <c r="A35" s="10" t="s">
        <v>72</v>
      </c>
      <c r="B35" s="36"/>
      <c r="C35" s="26" t="s">
        <v>60</v>
      </c>
      <c r="D35" s="4">
        <v>3299</v>
      </c>
      <c r="E35" s="9" t="s">
        <v>42</v>
      </c>
      <c r="F35" s="51">
        <v>1890</v>
      </c>
    </row>
    <row r="36" spans="1:6" x14ac:dyDescent="0.25">
      <c r="A36" s="10" t="s">
        <v>73</v>
      </c>
      <c r="B36" s="53">
        <v>38967655335</v>
      </c>
      <c r="C36" s="4" t="s">
        <v>7</v>
      </c>
      <c r="D36" s="4">
        <v>3299</v>
      </c>
      <c r="E36" s="9" t="s">
        <v>42</v>
      </c>
      <c r="F36" s="27">
        <v>3166.17</v>
      </c>
    </row>
    <row r="37" spans="1:6" x14ac:dyDescent="0.25">
      <c r="A37" s="10" t="s">
        <v>76</v>
      </c>
      <c r="B37" s="45">
        <v>95803232921</v>
      </c>
      <c r="C37" s="4" t="s">
        <v>7</v>
      </c>
      <c r="D37" s="4">
        <v>3299</v>
      </c>
      <c r="E37" s="9" t="s">
        <v>42</v>
      </c>
      <c r="F37" s="27">
        <v>35</v>
      </c>
    </row>
    <row r="38" spans="1:6" x14ac:dyDescent="0.25">
      <c r="A38" s="10" t="s">
        <v>87</v>
      </c>
      <c r="B38" s="53">
        <v>84698789700</v>
      </c>
      <c r="C38" s="25" t="s">
        <v>7</v>
      </c>
      <c r="D38" s="4">
        <v>3299</v>
      </c>
      <c r="E38" s="9" t="s">
        <v>42</v>
      </c>
      <c r="F38" s="27">
        <v>13.13</v>
      </c>
    </row>
    <row r="39" spans="1:6" x14ac:dyDescent="0.25">
      <c r="A39" s="30" t="s">
        <v>41</v>
      </c>
      <c r="B39" s="57">
        <v>85821130368</v>
      </c>
      <c r="C39" s="4" t="s">
        <v>7</v>
      </c>
      <c r="D39" s="4">
        <v>3431</v>
      </c>
      <c r="E39" s="9" t="s">
        <v>11</v>
      </c>
      <c r="F39" s="27">
        <v>2.83</v>
      </c>
    </row>
    <row r="40" spans="1:6" x14ac:dyDescent="0.25">
      <c r="A40" s="10" t="s">
        <v>10</v>
      </c>
      <c r="B40" s="19">
        <v>92963223473</v>
      </c>
      <c r="C40" s="4" t="s">
        <v>7</v>
      </c>
      <c r="D40" s="4">
        <v>3431</v>
      </c>
      <c r="E40" s="9" t="s">
        <v>11</v>
      </c>
      <c r="F40" s="27">
        <v>108.08</v>
      </c>
    </row>
    <row r="41" spans="1:6" ht="15.75" thickBot="1" x14ac:dyDescent="0.3">
      <c r="A41" s="10" t="s">
        <v>85</v>
      </c>
      <c r="B41" s="42">
        <v>19166922029</v>
      </c>
      <c r="C41" s="4" t="s">
        <v>65</v>
      </c>
      <c r="D41" s="4">
        <v>3722</v>
      </c>
      <c r="E41" s="32" t="s">
        <v>53</v>
      </c>
      <c r="F41" s="27">
        <v>140</v>
      </c>
    </row>
    <row r="42" spans="1:6" x14ac:dyDescent="0.25">
      <c r="A42" s="10" t="s">
        <v>86</v>
      </c>
      <c r="B42" s="42">
        <v>16346837407</v>
      </c>
      <c r="C42" s="4" t="s">
        <v>7</v>
      </c>
      <c r="D42" s="4">
        <v>4241</v>
      </c>
      <c r="E42" s="49" t="s">
        <v>69</v>
      </c>
      <c r="F42" s="27">
        <v>90.79</v>
      </c>
    </row>
    <row r="43" spans="1:6" ht="26.25" x14ac:dyDescent="0.25">
      <c r="A43" s="10" t="s">
        <v>34</v>
      </c>
      <c r="B43" s="19">
        <v>18683136487</v>
      </c>
      <c r="C43" s="4" t="s">
        <v>7</v>
      </c>
      <c r="D43" s="4">
        <v>3295</v>
      </c>
      <c r="E43" s="34" t="s">
        <v>35</v>
      </c>
      <c r="F43" s="27">
        <v>388</v>
      </c>
    </row>
    <row r="44" spans="1:6" ht="18.75" x14ac:dyDescent="0.3">
      <c r="A44" s="61" t="s">
        <v>14</v>
      </c>
      <c r="B44" s="62"/>
      <c r="C44" s="62"/>
      <c r="D44" s="62"/>
      <c r="E44" s="63"/>
      <c r="F44" s="15">
        <f>SUM(F9+F10+F11+F12+F13+F17+F18+F19+F20+F21+F22+F23+F25+F26+F27+F28+F29+F30+F31+F32+F33+F34+F35+F36+F37+F38+F39+F40+F41+F42+F43)</f>
        <v>24133.430000000004</v>
      </c>
    </row>
    <row r="45" spans="1:6" x14ac:dyDescent="0.25">
      <c r="A45" s="64" t="s">
        <v>38</v>
      </c>
      <c r="B45" s="65"/>
      <c r="C45" s="66"/>
      <c r="D45" s="70">
        <v>3111</v>
      </c>
      <c r="E45" s="16" t="s">
        <v>15</v>
      </c>
      <c r="F45" s="72">
        <v>106976.99</v>
      </c>
    </row>
    <row r="46" spans="1:6" ht="26.25" customHeight="1" x14ac:dyDescent="0.25">
      <c r="A46" s="67"/>
      <c r="B46" s="68"/>
      <c r="C46" s="69"/>
      <c r="D46" s="71"/>
      <c r="E46" s="17" t="s">
        <v>16</v>
      </c>
      <c r="F46" s="73"/>
    </row>
    <row r="47" spans="1:6" x14ac:dyDescent="0.25">
      <c r="A47" s="67"/>
      <c r="B47" s="68"/>
      <c r="C47" s="69"/>
      <c r="D47" s="4">
        <v>3132</v>
      </c>
      <c r="E47" s="9" t="s">
        <v>17</v>
      </c>
      <c r="F47" s="27">
        <v>17547.43</v>
      </c>
    </row>
    <row r="48" spans="1:6" x14ac:dyDescent="0.25">
      <c r="A48" s="67"/>
      <c r="B48" s="68"/>
      <c r="C48" s="69"/>
      <c r="D48" s="4">
        <v>3212</v>
      </c>
      <c r="E48" s="9" t="s">
        <v>18</v>
      </c>
      <c r="F48" s="27">
        <v>6721.99</v>
      </c>
    </row>
    <row r="49" spans="1:12" x14ac:dyDescent="0.25">
      <c r="A49" s="46"/>
      <c r="B49" s="47"/>
      <c r="C49" s="48"/>
      <c r="D49" s="4">
        <v>3121</v>
      </c>
      <c r="E49" s="9" t="s">
        <v>39</v>
      </c>
      <c r="F49" s="27">
        <v>974.88</v>
      </c>
    </row>
    <row r="50" spans="1:12" x14ac:dyDescent="0.25">
      <c r="A50" s="14" t="s">
        <v>33</v>
      </c>
      <c r="B50" s="4"/>
      <c r="C50" s="9"/>
      <c r="D50" s="4">
        <v>3299</v>
      </c>
      <c r="E50" s="9" t="s">
        <v>42</v>
      </c>
      <c r="F50" s="27">
        <v>0</v>
      </c>
      <c r="L50" s="21"/>
    </row>
    <row r="51" spans="1:12" x14ac:dyDescent="0.25">
      <c r="A51" s="14" t="s">
        <v>33</v>
      </c>
      <c r="B51" s="4"/>
      <c r="C51" s="9"/>
      <c r="D51" s="4">
        <v>3211</v>
      </c>
      <c r="E51" s="9" t="s">
        <v>19</v>
      </c>
      <c r="F51" s="33">
        <v>512</v>
      </c>
    </row>
    <row r="52" spans="1:12" ht="19.5" thickBot="1" x14ac:dyDescent="0.35">
      <c r="A52" s="74" t="s">
        <v>20</v>
      </c>
      <c r="B52" s="75"/>
      <c r="C52" s="75"/>
      <c r="D52" s="75"/>
      <c r="E52" s="75"/>
      <c r="F52" s="18">
        <f>SUM(F45:F51)</f>
        <v>132733.29</v>
      </c>
    </row>
    <row r="53" spans="1:12" ht="24" thickBot="1" x14ac:dyDescent="0.4">
      <c r="A53" s="58" t="s">
        <v>78</v>
      </c>
      <c r="B53" s="59"/>
      <c r="C53" s="59"/>
      <c r="D53" s="59"/>
      <c r="E53" s="59"/>
      <c r="F53" s="12">
        <f>SUM(F44+F52)</f>
        <v>156866.72</v>
      </c>
    </row>
    <row r="54" spans="1:12" x14ac:dyDescent="0.25">
      <c r="A54" s="2" t="s">
        <v>79</v>
      </c>
      <c r="B54" s="3"/>
      <c r="C54" s="2"/>
      <c r="D54" s="3"/>
      <c r="E54" s="2" t="s">
        <v>67</v>
      </c>
      <c r="F54" s="2"/>
    </row>
    <row r="55" spans="1:12" x14ac:dyDescent="0.25">
      <c r="A55" s="2"/>
      <c r="B55" s="2"/>
      <c r="C55" s="2"/>
      <c r="D55" s="2"/>
      <c r="E55" t="s">
        <v>68</v>
      </c>
      <c r="F55" s="2"/>
    </row>
  </sheetData>
  <mergeCells count="7">
    <mergeCell ref="A53:E53"/>
    <mergeCell ref="A7:F7"/>
    <mergeCell ref="A44:E44"/>
    <mergeCell ref="A45:C48"/>
    <mergeCell ref="D45:D46"/>
    <mergeCell ref="F45:F46"/>
    <mergeCell ref="A52:E5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2025-12-19T07:27:13Z</dcterms:modified>
</cp:coreProperties>
</file>