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EC5B739-1C16-4AC3-B632-C14DD37194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lovoz 25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11" l="1"/>
  <c r="F38" i="11"/>
  <c r="F29" i="11"/>
  <c r="F11" i="11"/>
  <c r="F39" i="11" l="1"/>
</calcChain>
</file>

<file path=xl/sharedStrings.xml><?xml version="1.0" encoding="utf-8"?>
<sst xmlns="http://schemas.openxmlformats.org/spreadsheetml/2006/main" count="84" uniqueCount="69">
  <si>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</si>
  <si>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</si>
  <si>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</si>
  <si>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</si>
  <si>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</si>
  <si>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</si>
  <si>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Usluge telefona pošte i prijevoza</t>
  </si>
  <si>
    <t>ZAGREB</t>
  </si>
  <si>
    <t>Materijal i sirovine</t>
  </si>
  <si>
    <t>Uredski mat. i ost.mater.rashodi</t>
  </si>
  <si>
    <t>ZAGREBAČKA BANKA d.d.</t>
  </si>
  <si>
    <t>Bank. usl.i usl. plat. prometa</t>
  </si>
  <si>
    <t>Komunalne usluge</t>
  </si>
  <si>
    <t>Usluge tekućeg i invest. održavanja</t>
  </si>
  <si>
    <t>UKUPNO  kategorija I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</si>
  <si>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</si>
  <si>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</si>
  <si>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</si>
  <si>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</si>
  <si>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Službena putovanja</t>
  </si>
  <si>
    <t>UKUPNO kategorija II</t>
  </si>
  <si>
    <t>OSNOVNA ŠKOLA JAKOVLJE</t>
  </si>
  <si>
    <t>STUBIČKA CESTA 2, 10297 JAKOVLJE</t>
  </si>
  <si>
    <t>TELEFON: 01/3351-200</t>
  </si>
  <si>
    <t>E-MAIL: ured@os-jakovlje.skole.hr</t>
  </si>
  <si>
    <t>TRGOVINA KRK D.D.</t>
  </si>
  <si>
    <t>MALINSKA</t>
  </si>
  <si>
    <t>ZABOK</t>
  </si>
  <si>
    <t>EKO FLOR PLUS D.O.O.</t>
  </si>
  <si>
    <t>MOKRICE</t>
  </si>
  <si>
    <t>Računalne usluge</t>
  </si>
  <si>
    <t>Ostale usluge</t>
  </si>
  <si>
    <t>ZAPOSLENICI</t>
  </si>
  <si>
    <t>DRŽAVNI PRORAČUN RH</t>
  </si>
  <si>
    <t>Pristojbe i naknade (naknade u slučaju nezapošljavanja osoba s invaliditetom</t>
  </si>
  <si>
    <t>VELIKA GORICA</t>
  </si>
  <si>
    <t>DUPLICO D.O.O.</t>
  </si>
  <si>
    <t>KALINOVICA</t>
  </si>
  <si>
    <t>PLAĆE ZAPOSLENIKA</t>
  </si>
  <si>
    <t>Ostali rashodi za zaposlene</t>
  </si>
  <si>
    <t>HRVATSKI TELEKOM D.D</t>
  </si>
  <si>
    <t>NETCOM D.O.O.</t>
  </si>
  <si>
    <t>RIJEKA</t>
  </si>
  <si>
    <t>Ostali nespomenuti rashodi</t>
  </si>
  <si>
    <t>Materijal za tekuće održavanje</t>
  </si>
  <si>
    <t>ZAGREBAČKA  ŽUPANIJA</t>
  </si>
  <si>
    <t>Energija</t>
  </si>
  <si>
    <t>HEP-OPSKRBA D.O.O.</t>
  </si>
  <si>
    <t>UDRUGA LANAC KRETANJA</t>
  </si>
  <si>
    <t>CS DATA OBRT</t>
  </si>
  <si>
    <t>ZAGORSKI VODOVOD ZABOK D.O.O.</t>
  </si>
  <si>
    <t>VRELEJ D.O.O.</t>
  </si>
  <si>
    <t>KLANJEC</t>
  </si>
  <si>
    <t>Naknade građanima i kućanstvima u naravi</t>
  </si>
  <si>
    <t>Ukupno za Vrelej d.o.o.</t>
  </si>
  <si>
    <t>EUROHERC D.D.</t>
  </si>
  <si>
    <t>Premija osiguranja</t>
  </si>
  <si>
    <t>KLEMM SIGURNOST D.O.O.</t>
  </si>
  <si>
    <t>JAKOVLJE</t>
  </si>
  <si>
    <t>ŠKOLSKE NOVINE</t>
  </si>
  <si>
    <t>O7928109478</t>
  </si>
  <si>
    <t>UKUPNO TRGOVINA KRK D.D.</t>
  </si>
  <si>
    <t>Ravnateljica:</t>
  </si>
  <si>
    <t>Aleksandra Đurđević, prof.</t>
  </si>
  <si>
    <t xml:space="preserve">LUKOIL HRVATSKA </t>
  </si>
  <si>
    <t>OPĆINA JAKOVLJE</t>
  </si>
  <si>
    <t>UKUPNO ZA KOLOVOZ 2025.</t>
  </si>
  <si>
    <t>Datum objave: 16.9.2025.</t>
  </si>
  <si>
    <t>INFORMACIJE O TROŠENJU SREDSTAVA ZA KOLOVOZ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</si>
</sst>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474747"/>
      <name val="Calibri"/>
      <family val="2"/>
      <charset val="238"/>
      <scheme val="minor"/>
    </font>
    <font>
      <sz val="11"/>
      <color rgb="FF4D515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767676"/>
      <name val="Calibri"/>
      <family val="2"/>
      <charset val="238"/>
      <scheme val="minor"/>
    </font>
    <font>
      <b/>
      <sz val="11"/>
      <color rgb="FF4D5156"/>
      <name val="Calibri"/>
      <family val="2"/>
      <charset val="238"/>
      <scheme val="minor"/>
    </font>
    <font>
      <b/>
      <sz val="9"/>
      <color rgb="FF71777D"/>
      <name val="Arial"/>
      <family val="2"/>
      <charset val="238"/>
    </font>
    <font>
      <b/>
      <sz val="10"/>
      <color rgb="FF71777D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1" fillId="4" borderId="7" xfId="0" applyFont="1" applyFill="1" applyBorder="1"/>
    <xf numFmtId="0" fontId="2" fillId="4" borderId="11" xfId="0" applyFont="1" applyFill="1" applyBorder="1"/>
    <xf numFmtId="4" fontId="3" fillId="2" borderId="20" xfId="0" applyNumberFormat="1" applyFont="1" applyFill="1" applyBorder="1"/>
    <xf numFmtId="0" fontId="1" fillId="4" borderId="11" xfId="0" applyFont="1" applyFill="1" applyBorder="1"/>
    <xf numFmtId="0" fontId="1" fillId="4" borderId="6" xfId="0" applyFont="1" applyFill="1" applyBorder="1"/>
    <xf numFmtId="4" fontId="5" fillId="4" borderId="7" xfId="0" applyNumberFormat="1" applyFont="1" applyFill="1" applyBorder="1"/>
    <xf numFmtId="0" fontId="2" fillId="4" borderId="8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4" fontId="5" fillId="4" borderId="17" xfId="0" applyNumberFormat="1" applyFont="1" applyFill="1" applyBorder="1"/>
    <xf numFmtId="0" fontId="1" fillId="4" borderId="7" xfId="0" applyFont="1" applyFill="1" applyBorder="1" applyAlignment="1">
      <alignment horizontal="center" vertical="center"/>
    </xf>
    <xf numFmtId="0" fontId="0" fillId="4" borderId="0" xfId="0" applyFill="1"/>
    <xf numFmtId="2" fontId="0" fillId="0" borderId="0" xfId="0" applyNumberFormat="1"/>
    <xf numFmtId="0" fontId="1" fillId="4" borderId="21" xfId="0" applyFont="1" applyFill="1" applyBorder="1"/>
    <xf numFmtId="0" fontId="2" fillId="4" borderId="21" xfId="0" applyFont="1" applyFill="1" applyBorder="1" applyAlignment="1">
      <alignment horizontal="center"/>
    </xf>
    <xf numFmtId="0" fontId="2" fillId="4" borderId="21" xfId="0" applyFont="1" applyFill="1" applyBorder="1"/>
    <xf numFmtId="0" fontId="7" fillId="4" borderId="7" xfId="0" applyFont="1" applyFill="1" applyBorder="1" applyAlignment="1">
      <alignment horizontal="center"/>
    </xf>
    <xf numFmtId="4" fontId="2" fillId="4" borderId="7" xfId="0" applyNumberFormat="1" applyFont="1" applyFill="1" applyBorder="1"/>
    <xf numFmtId="4" fontId="2" fillId="4" borderId="21" xfId="0" applyNumberFormat="1" applyFont="1" applyFill="1" applyBorder="1"/>
    <xf numFmtId="0" fontId="8" fillId="4" borderId="7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6" fillId="4" borderId="21" xfId="0" applyFont="1" applyFill="1" applyBorder="1"/>
    <xf numFmtId="0" fontId="1" fillId="4" borderId="11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4" fontId="10" fillId="4" borderId="7" xfId="0" applyNumberFormat="1" applyFont="1" applyFill="1" applyBorder="1"/>
    <xf numFmtId="0" fontId="7" fillId="4" borderId="7" xfId="0" applyFont="1" applyFill="1" applyBorder="1" applyAlignment="1">
      <alignment wrapText="1"/>
    </xf>
    <xf numFmtId="0" fontId="1" fillId="4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/>
    </xf>
    <xf numFmtId="0" fontId="13" fillId="4" borderId="7" xfId="0" applyFont="1" applyFill="1" applyBorder="1" applyAlignment="1">
      <alignment horizontal="center"/>
    </xf>
    <xf numFmtId="2" fontId="0" fillId="4" borderId="0" xfId="0" applyNumberFormat="1" applyFill="1"/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4" fontId="2" fillId="4" borderId="8" xfId="0" applyNumberFormat="1" applyFont="1" applyFill="1" applyBorder="1"/>
    <xf numFmtId="4" fontId="2" fillId="4" borderId="11" xfId="0" applyNumberFormat="1" applyFont="1" applyFill="1" applyBorder="1"/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4" fontId="2" fillId="4" borderId="8" xfId="0" applyNumberFormat="1" applyFont="1" applyFill="1" applyBorder="1"/>
    <xf numFmtId="4" fontId="2" fillId="4" borderId="11" xfId="0" applyNumberFormat="1" applyFont="1" applyFill="1" applyBorder="1"/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852E1-24F7-4CD6-B5F2-FFA3DBA97D5F}">
  <dimension ref="A1:O41"/>
  <sheetViews>
    <sheetView tabSelected="1" topLeftCell="A27" workbookViewId="0">
      <selection activeCell="F57" sqref="F57"/>
    </sheetView>
  </sheetViews>
  <sheetFormatPr defaultRowHeight="15" x14ac:dyDescent="0.25"/>
  <cols>
    <col min="1" max="1" width="37.7109375" customWidth="1"/>
    <col min="2" max="2" width="15.5703125" customWidth="1"/>
    <col min="3" max="3" width="13" customWidth="1"/>
    <col min="4" max="4" width="10.85546875" customWidth="1"/>
    <col min="5" max="5" width="35" customWidth="1"/>
    <col min="6" max="6" width="18.140625" customWidth="1"/>
    <col min="12" max="12" width="9.5703125" bestFit="1" customWidth="1"/>
  </cols>
  <sheetData>
    <row r="1" spans="1:15" x14ac:dyDescent="0.25">
      <c r="A1" s="1" t="s">
        <v>45</v>
      </c>
      <c r="B1" s="2"/>
      <c r="C1" s="2"/>
      <c r="D1" s="2"/>
      <c r="E1" s="2"/>
      <c r="F1" s="2"/>
    </row>
    <row r="2" spans="1:15" x14ac:dyDescent="0.25">
      <c r="A2" s="1" t="s">
        <v>21</v>
      </c>
      <c r="B2" s="2"/>
      <c r="C2" s="2"/>
      <c r="D2" s="2"/>
      <c r="E2" s="2"/>
      <c r="F2" s="2"/>
    </row>
    <row r="3" spans="1:15" x14ac:dyDescent="0.25">
      <c r="A3" s="1" t="s">
        <v>22</v>
      </c>
      <c r="B3" s="2"/>
      <c r="C3" s="2"/>
      <c r="D3" s="2"/>
      <c r="E3" s="2"/>
      <c r="F3" s="2"/>
    </row>
    <row r="4" spans="1:15" x14ac:dyDescent="0.25">
      <c r="A4" s="1" t="s">
        <v>23</v>
      </c>
      <c r="B4" s="2"/>
      <c r="C4" s="2"/>
      <c r="D4" s="2"/>
      <c r="E4" s="2"/>
      <c r="F4" s="2"/>
    </row>
    <row r="5" spans="1:15" x14ac:dyDescent="0.25">
      <c r="A5" s="1" t="s">
        <v>24</v>
      </c>
      <c r="B5" s="2"/>
      <c r="C5" s="2"/>
      <c r="D5" s="2"/>
      <c r="E5" s="2"/>
      <c r="F5" s="2"/>
    </row>
    <row r="6" spans="1:15" x14ac:dyDescent="0.25">
      <c r="A6" s="1"/>
      <c r="B6" s="2"/>
      <c r="C6" s="2"/>
      <c r="D6" s="2"/>
      <c r="E6" s="2"/>
      <c r="F6" s="2"/>
    </row>
    <row r="7" spans="1:15" ht="24" thickBot="1" x14ac:dyDescent="0.4">
      <c r="A7" s="53" t="s">
        <v>68</v>
      </c>
      <c r="B7" s="53"/>
      <c r="C7" s="53"/>
      <c r="D7" s="53"/>
      <c r="E7" s="53"/>
      <c r="F7" s="53"/>
    </row>
    <row r="8" spans="1:15" ht="47.25" x14ac:dyDescent="0.25">
      <c r="A8" s="7" t="s">
        <v>0</v>
      </c>
      <c r="B8" s="8" t="s">
        <v>1</v>
      </c>
      <c r="C8" s="8" t="s">
        <v>2</v>
      </c>
      <c r="D8" s="6" t="s">
        <v>3</v>
      </c>
      <c r="E8" s="6" t="s">
        <v>4</v>
      </c>
      <c r="F8" s="5" t="s">
        <v>5</v>
      </c>
      <c r="I8" s="20"/>
      <c r="J8" s="20"/>
      <c r="K8" s="20"/>
      <c r="L8" s="20"/>
      <c r="M8" s="20"/>
      <c r="N8" s="20"/>
      <c r="O8" s="20"/>
    </row>
    <row r="9" spans="1:15" x14ac:dyDescent="0.25">
      <c r="A9" s="10" t="s">
        <v>25</v>
      </c>
      <c r="B9" s="28">
        <v>66548420466</v>
      </c>
      <c r="C9" s="4" t="s">
        <v>26</v>
      </c>
      <c r="D9" s="47">
        <v>3222</v>
      </c>
      <c r="E9" s="9" t="s">
        <v>8</v>
      </c>
      <c r="F9" s="49">
        <v>1077.8</v>
      </c>
      <c r="I9" s="20"/>
      <c r="J9" s="20"/>
      <c r="K9" s="43"/>
      <c r="L9" s="43"/>
      <c r="M9" s="20"/>
      <c r="N9" s="20"/>
      <c r="O9" s="20"/>
    </row>
    <row r="10" spans="1:15" ht="15.75" thickBot="1" x14ac:dyDescent="0.3">
      <c r="A10" s="22"/>
      <c r="B10" s="29"/>
      <c r="C10" s="23"/>
      <c r="D10" s="23">
        <v>3224</v>
      </c>
      <c r="E10" s="24" t="s">
        <v>44</v>
      </c>
      <c r="F10" s="27">
        <v>133.22999999999999</v>
      </c>
      <c r="I10" s="20"/>
      <c r="J10" s="20"/>
      <c r="K10" s="43"/>
      <c r="L10" s="43"/>
      <c r="M10" s="43"/>
      <c r="N10" s="20"/>
      <c r="O10" s="20"/>
    </row>
    <row r="11" spans="1:15" x14ac:dyDescent="0.25">
      <c r="A11" s="13" t="s">
        <v>61</v>
      </c>
      <c r="B11" s="30"/>
      <c r="C11" s="48"/>
      <c r="D11" s="48"/>
      <c r="E11" s="11"/>
      <c r="F11" s="50">
        <f>SUM(F9:F10)</f>
        <v>1211.03</v>
      </c>
      <c r="I11" s="20"/>
      <c r="J11" s="20"/>
      <c r="K11" s="43"/>
      <c r="L11" s="43"/>
      <c r="M11" s="43"/>
      <c r="N11" s="20"/>
      <c r="O11" s="20"/>
    </row>
    <row r="12" spans="1:15" x14ac:dyDescent="0.25">
      <c r="A12" s="10" t="s">
        <v>59</v>
      </c>
      <c r="B12" s="31"/>
      <c r="C12" s="4" t="s">
        <v>7</v>
      </c>
      <c r="D12" s="4">
        <v>3221</v>
      </c>
      <c r="E12" s="9" t="s">
        <v>9</v>
      </c>
      <c r="F12" s="26">
        <v>55</v>
      </c>
      <c r="I12" s="20"/>
      <c r="J12" s="20"/>
      <c r="K12" s="20"/>
      <c r="L12" s="20"/>
      <c r="M12" s="20"/>
      <c r="N12" s="20"/>
      <c r="O12" s="20"/>
    </row>
    <row r="13" spans="1:15" x14ac:dyDescent="0.25">
      <c r="A13" s="10" t="s">
        <v>47</v>
      </c>
      <c r="B13" s="37">
        <v>63073332379</v>
      </c>
      <c r="C13" s="4" t="s">
        <v>7</v>
      </c>
      <c r="D13" s="4">
        <v>3223</v>
      </c>
      <c r="E13" s="9" t="s">
        <v>46</v>
      </c>
      <c r="F13" s="26">
        <v>462.08</v>
      </c>
      <c r="I13" s="20"/>
      <c r="J13" s="20"/>
      <c r="K13" s="20"/>
      <c r="L13" s="20"/>
      <c r="M13" s="20"/>
      <c r="N13" s="20"/>
      <c r="O13" s="20"/>
    </row>
    <row r="14" spans="1:15" x14ac:dyDescent="0.25">
      <c r="A14" s="10" t="s">
        <v>64</v>
      </c>
      <c r="B14" s="42">
        <v>84740716328</v>
      </c>
      <c r="C14" s="4" t="s">
        <v>7</v>
      </c>
      <c r="D14" s="4">
        <v>3223</v>
      </c>
      <c r="E14" s="9" t="s">
        <v>46</v>
      </c>
      <c r="F14" s="26">
        <v>28.15</v>
      </c>
      <c r="I14" s="20"/>
      <c r="J14" s="20"/>
      <c r="K14" s="20"/>
      <c r="L14" s="20"/>
      <c r="M14" s="20"/>
      <c r="N14" s="20"/>
      <c r="O14" s="20"/>
    </row>
    <row r="15" spans="1:15" x14ac:dyDescent="0.25">
      <c r="A15" s="10" t="s">
        <v>40</v>
      </c>
      <c r="B15" s="19">
        <v>81793146560</v>
      </c>
      <c r="C15" s="4" t="s">
        <v>7</v>
      </c>
      <c r="D15" s="4">
        <v>3231</v>
      </c>
      <c r="E15" s="9" t="s">
        <v>6</v>
      </c>
      <c r="F15" s="26">
        <v>236.45</v>
      </c>
      <c r="I15" s="20"/>
      <c r="J15" s="20"/>
      <c r="K15" s="20"/>
      <c r="L15" s="20"/>
      <c r="M15" s="20"/>
      <c r="N15" s="20"/>
      <c r="O15" s="20"/>
    </row>
    <row r="16" spans="1:15" x14ac:dyDescent="0.25">
      <c r="A16" s="10" t="s">
        <v>49</v>
      </c>
      <c r="B16" s="38" t="s">
        <v>60</v>
      </c>
      <c r="C16" s="25" t="s">
        <v>35</v>
      </c>
      <c r="D16" s="4">
        <v>3232</v>
      </c>
      <c r="E16" s="9" t="s">
        <v>13</v>
      </c>
      <c r="F16" s="26">
        <v>30</v>
      </c>
      <c r="I16" s="20"/>
      <c r="J16" s="20"/>
      <c r="K16" s="20"/>
      <c r="L16" s="20"/>
      <c r="M16" s="20"/>
      <c r="N16" s="20"/>
      <c r="O16" s="20"/>
    </row>
    <row r="17" spans="1:15" x14ac:dyDescent="0.25">
      <c r="A17" s="10" t="s">
        <v>57</v>
      </c>
      <c r="B17" s="28">
        <v>35596498125</v>
      </c>
      <c r="C17" s="4" t="s">
        <v>7</v>
      </c>
      <c r="D17" s="4">
        <v>3239</v>
      </c>
      <c r="E17" s="9" t="s">
        <v>31</v>
      </c>
      <c r="F17" s="26">
        <v>24.89</v>
      </c>
      <c r="I17" s="20"/>
      <c r="J17" s="20"/>
      <c r="K17" s="20"/>
      <c r="L17" s="20"/>
      <c r="M17" s="20"/>
      <c r="N17" s="20"/>
      <c r="O17" s="20"/>
    </row>
    <row r="18" spans="1:15" x14ac:dyDescent="0.25">
      <c r="A18" s="10" t="s">
        <v>41</v>
      </c>
      <c r="B18" s="19">
        <v>46118101286</v>
      </c>
      <c r="C18" s="4" t="s">
        <v>42</v>
      </c>
      <c r="D18" s="4">
        <v>3232</v>
      </c>
      <c r="E18" s="9" t="s">
        <v>13</v>
      </c>
      <c r="F18" s="26">
        <v>41.48</v>
      </c>
    </row>
    <row r="19" spans="1:15" x14ac:dyDescent="0.25">
      <c r="A19" s="10" t="s">
        <v>28</v>
      </c>
      <c r="B19" s="19">
        <v>50730247993</v>
      </c>
      <c r="C19" s="4" t="s">
        <v>29</v>
      </c>
      <c r="D19" s="4">
        <v>3234</v>
      </c>
      <c r="E19" s="9" t="s">
        <v>12</v>
      </c>
      <c r="F19" s="26">
        <v>146.47</v>
      </c>
    </row>
    <row r="20" spans="1:15" x14ac:dyDescent="0.25">
      <c r="A20" s="10" t="s">
        <v>50</v>
      </c>
      <c r="B20" s="37">
        <v>61979475705</v>
      </c>
      <c r="C20" s="4" t="s">
        <v>27</v>
      </c>
      <c r="D20" s="4">
        <v>3234</v>
      </c>
      <c r="E20" s="9" t="s">
        <v>12</v>
      </c>
      <c r="F20" s="26">
        <v>44.08</v>
      </c>
    </row>
    <row r="21" spans="1:15" x14ac:dyDescent="0.25">
      <c r="A21" s="10" t="s">
        <v>48</v>
      </c>
      <c r="B21" s="39">
        <v>56575768790</v>
      </c>
      <c r="C21" s="4" t="s">
        <v>7</v>
      </c>
      <c r="D21" s="4">
        <v>3238</v>
      </c>
      <c r="E21" s="9" t="s">
        <v>30</v>
      </c>
      <c r="F21" s="26">
        <v>96.27</v>
      </c>
    </row>
    <row r="22" spans="1:15" x14ac:dyDescent="0.25">
      <c r="A22" s="10" t="s">
        <v>65</v>
      </c>
      <c r="B22" s="41">
        <v>20054872799</v>
      </c>
      <c r="C22" s="4" t="s">
        <v>58</v>
      </c>
      <c r="D22" s="4">
        <v>3234</v>
      </c>
      <c r="E22" s="9" t="s">
        <v>12</v>
      </c>
      <c r="F22" s="26">
        <v>561.67999999999995</v>
      </c>
    </row>
    <row r="23" spans="1:15" ht="15.75" thickBot="1" x14ac:dyDescent="0.3">
      <c r="A23" s="10" t="s">
        <v>36</v>
      </c>
      <c r="B23" s="38">
        <v>41025754642</v>
      </c>
      <c r="C23" s="4" t="s">
        <v>37</v>
      </c>
      <c r="D23" s="23">
        <v>3232</v>
      </c>
      <c r="E23" s="24" t="s">
        <v>13</v>
      </c>
      <c r="F23" s="27">
        <v>25</v>
      </c>
    </row>
    <row r="24" spans="1:15" x14ac:dyDescent="0.25">
      <c r="A24" s="10" t="s">
        <v>55</v>
      </c>
      <c r="B24" s="38">
        <v>22694857747</v>
      </c>
      <c r="C24" s="4" t="s">
        <v>7</v>
      </c>
      <c r="D24" s="4">
        <v>3292</v>
      </c>
      <c r="E24" s="9" t="s">
        <v>56</v>
      </c>
      <c r="F24" s="26">
        <v>137.68</v>
      </c>
    </row>
    <row r="25" spans="1:15" x14ac:dyDescent="0.25">
      <c r="A25" s="10" t="s">
        <v>10</v>
      </c>
      <c r="B25" s="19">
        <v>92963223473</v>
      </c>
      <c r="C25" s="4" t="s">
        <v>7</v>
      </c>
      <c r="D25" s="4">
        <v>3431</v>
      </c>
      <c r="E25" s="9" t="s">
        <v>11</v>
      </c>
      <c r="F25" s="26">
        <v>71.55</v>
      </c>
    </row>
    <row r="26" spans="1:15" ht="26.25" x14ac:dyDescent="0.25">
      <c r="A26" s="10" t="s">
        <v>33</v>
      </c>
      <c r="B26" s="19">
        <v>18683136487</v>
      </c>
      <c r="C26" s="4" t="s">
        <v>7</v>
      </c>
      <c r="D26" s="4">
        <v>3295</v>
      </c>
      <c r="E26" s="36" t="s">
        <v>34</v>
      </c>
      <c r="F26" s="26">
        <v>388</v>
      </c>
    </row>
    <row r="27" spans="1:15" x14ac:dyDescent="0.25">
      <c r="A27" s="10" t="s">
        <v>51</v>
      </c>
      <c r="B27" s="40">
        <v>66288152106</v>
      </c>
      <c r="C27" s="4" t="s">
        <v>52</v>
      </c>
      <c r="D27" s="4">
        <v>3231</v>
      </c>
      <c r="E27" s="9" t="s">
        <v>6</v>
      </c>
      <c r="F27" s="50">
        <v>349.2</v>
      </c>
    </row>
    <row r="28" spans="1:15" ht="15.75" thickBot="1" x14ac:dyDescent="0.3">
      <c r="A28" s="22"/>
      <c r="B28" s="34"/>
      <c r="C28" s="23"/>
      <c r="D28" s="23">
        <v>3722</v>
      </c>
      <c r="E28" s="32" t="s">
        <v>53</v>
      </c>
      <c r="F28" s="50">
        <v>150.80000000000001</v>
      </c>
    </row>
    <row r="29" spans="1:15" x14ac:dyDescent="0.25">
      <c r="A29" s="13" t="s">
        <v>54</v>
      </c>
      <c r="B29" s="33"/>
      <c r="C29" s="48"/>
      <c r="D29" s="48"/>
      <c r="E29" s="17"/>
      <c r="F29" s="50">
        <f>SUM(F27:F28)</f>
        <v>500</v>
      </c>
    </row>
    <row r="30" spans="1:15" ht="18.75" x14ac:dyDescent="0.3">
      <c r="A30" s="54" t="s">
        <v>14</v>
      </c>
      <c r="B30" s="55"/>
      <c r="C30" s="55"/>
      <c r="D30" s="55"/>
      <c r="E30" s="56"/>
      <c r="F30" s="15">
        <f>SUM(F11+F12+F13+F14+F15+F16+F17+F18+F19+F20+F21+F22+F23+F24+F25+F26+F27+F28)</f>
        <v>4059.8099999999995</v>
      </c>
    </row>
    <row r="31" spans="1:15" x14ac:dyDescent="0.25">
      <c r="A31" s="57" t="s">
        <v>38</v>
      </c>
      <c r="B31" s="58"/>
      <c r="C31" s="59"/>
      <c r="D31" s="63">
        <v>3111</v>
      </c>
      <c r="E31" s="16" t="s">
        <v>15</v>
      </c>
      <c r="F31" s="65">
        <v>101190.8</v>
      </c>
    </row>
    <row r="32" spans="1:15" ht="26.25" customHeight="1" x14ac:dyDescent="0.25">
      <c r="A32" s="60"/>
      <c r="B32" s="61"/>
      <c r="C32" s="62"/>
      <c r="D32" s="64"/>
      <c r="E32" s="17" t="s">
        <v>16</v>
      </c>
      <c r="F32" s="66"/>
    </row>
    <row r="33" spans="1:12" x14ac:dyDescent="0.25">
      <c r="A33" s="60"/>
      <c r="B33" s="61"/>
      <c r="C33" s="62"/>
      <c r="D33" s="4">
        <v>3132</v>
      </c>
      <c r="E33" s="9" t="s">
        <v>17</v>
      </c>
      <c r="F33" s="26">
        <v>16322.57</v>
      </c>
    </row>
    <row r="34" spans="1:12" x14ac:dyDescent="0.25">
      <c r="A34" s="60"/>
      <c r="B34" s="61"/>
      <c r="C34" s="62"/>
      <c r="D34" s="4">
        <v>3212</v>
      </c>
      <c r="E34" s="9" t="s">
        <v>18</v>
      </c>
      <c r="F34" s="26">
        <v>2627.38</v>
      </c>
    </row>
    <row r="35" spans="1:12" x14ac:dyDescent="0.25">
      <c r="A35" s="44"/>
      <c r="B35" s="45"/>
      <c r="C35" s="46"/>
      <c r="D35" s="4">
        <v>3121</v>
      </c>
      <c r="E35" s="9" t="s">
        <v>39</v>
      </c>
      <c r="F35" s="26">
        <v>0</v>
      </c>
    </row>
    <row r="36" spans="1:12" x14ac:dyDescent="0.25">
      <c r="A36" s="14" t="s">
        <v>32</v>
      </c>
      <c r="B36" s="4"/>
      <c r="C36" s="9"/>
      <c r="D36" s="4">
        <v>3299</v>
      </c>
      <c r="E36" s="9" t="s">
        <v>43</v>
      </c>
      <c r="F36" s="26">
        <v>0</v>
      </c>
      <c r="L36" s="21"/>
    </row>
    <row r="37" spans="1:12" x14ac:dyDescent="0.25">
      <c r="A37" s="14" t="s">
        <v>32</v>
      </c>
      <c r="B37" s="4"/>
      <c r="C37" s="9"/>
      <c r="D37" s="4">
        <v>3211</v>
      </c>
      <c r="E37" s="9" t="s">
        <v>19</v>
      </c>
      <c r="F37" s="35">
        <v>816</v>
      </c>
    </row>
    <row r="38" spans="1:12" ht="19.5" thickBot="1" x14ac:dyDescent="0.35">
      <c r="A38" s="67" t="s">
        <v>20</v>
      </c>
      <c r="B38" s="68"/>
      <c r="C38" s="68"/>
      <c r="D38" s="68"/>
      <c r="E38" s="68"/>
      <c r="F38" s="18">
        <f>SUM(F31:F37)</f>
        <v>120956.75</v>
      </c>
    </row>
    <row r="39" spans="1:12" ht="24" thickBot="1" x14ac:dyDescent="0.4">
      <c r="A39" s="51" t="s">
        <v>66</v>
      </c>
      <c r="B39" s="52"/>
      <c r="C39" s="52"/>
      <c r="D39" s="52"/>
      <c r="E39" s="52"/>
      <c r="F39" s="12">
        <f>SUM(F30+F38)</f>
        <v>125016.56</v>
      </c>
    </row>
    <row r="40" spans="1:12" x14ac:dyDescent="0.25">
      <c r="A40" s="2" t="s">
        <v>67</v>
      </c>
      <c r="B40" s="3"/>
      <c r="C40" s="2"/>
      <c r="D40" s="3"/>
      <c r="E40" s="2" t="s">
        <v>62</v>
      </c>
      <c r="F40" s="2"/>
    </row>
    <row r="41" spans="1:12" x14ac:dyDescent="0.25">
      <c r="A41" s="2"/>
      <c r="B41" s="2"/>
      <c r="C41" s="2"/>
      <c r="D41" s="2"/>
      <c r="E41" t="s">
        <v>63</v>
      </c>
      <c r="F41" s="2"/>
    </row>
  </sheetData>
  <mergeCells count="7">
    <mergeCell ref="A39:E39"/>
    <mergeCell ref="A7:F7"/>
    <mergeCell ref="A30:E30"/>
    <mergeCell ref="A31:C34"/>
    <mergeCell ref="D31:D32"/>
    <mergeCell ref="F31:F32"/>
    <mergeCell ref="A38:E3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2025-09-16T12:02:58Z</dcterms:modified>
</cp:coreProperties>
</file>