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rpanj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49" i="1"/>
  <c r="F15" i="1" l="1"/>
  <c r="F50" i="1" l="1"/>
</calcChain>
</file>

<file path=xl/sharedStrings.xml><?xml version="1.0" encoding="utf-8"?>
<sst xmlns="http://schemas.openxmlformats.org/spreadsheetml/2006/main" count="103" uniqueCount="79">
  <si>
    <t>ZAGREBAČKA  ŽUPANIJA</t>
  </si>
  <si>
    <t>NAZIV PRIMATELJA</t>
  </si>
  <si>
    <t>OIB PRIMATELJA</t>
  </si>
  <si>
    <t>SJEDIŠTE PRIMATELJA</t>
  </si>
  <si>
    <t>KONTO</t>
  </si>
  <si>
    <t>VRSTA RASHODA I IZDATKA</t>
  </si>
  <si>
    <t>NAČIN OBJAVE ISPLAĆENOG IZNOSA</t>
  </si>
  <si>
    <t>Usluge telefona pošte i prijevoza</t>
  </si>
  <si>
    <t>ZAGREB</t>
  </si>
  <si>
    <t xml:space="preserve">VINDIJA </t>
  </si>
  <si>
    <t>VARAŽDIN</t>
  </si>
  <si>
    <t>Materijal i sirovine</t>
  </si>
  <si>
    <t>Uredski mat. i ost.mater.rashodi</t>
  </si>
  <si>
    <t>ZAGREBAČKA BANKA d.d.</t>
  </si>
  <si>
    <t>Bank. usl.i usl. plat. prometa</t>
  </si>
  <si>
    <t>Komunalne usluge</t>
  </si>
  <si>
    <t>Usluge tekućeg i invest. održavanja</t>
  </si>
  <si>
    <t>Ostali nespom.rash.poslovanja</t>
  </si>
  <si>
    <t>UKUPNO  kategorija I</t>
  </si>
  <si>
    <t>Bruto plaće za redovan rad</t>
  </si>
  <si>
    <t xml:space="preserve"> (ukupni iznos bez bolovanja na teret HZZO)</t>
  </si>
  <si>
    <t>Doprinosi na bruto (zdravstveno osiguranje)</t>
  </si>
  <si>
    <t xml:space="preserve">Naknade za prijevoz </t>
  </si>
  <si>
    <t>Službena putovanja</t>
  </si>
  <si>
    <t>UKUPNO kategorija II</t>
  </si>
  <si>
    <t>OSNOVNA ŠKOLA JAKOVLJE</t>
  </si>
  <si>
    <t>STUBIČKA CESTA 2, 10297 JAKOVLJE</t>
  </si>
  <si>
    <t>TELEFON: 01/3351-200</t>
  </si>
  <si>
    <t>E-MAIL: ured@os-jakovlje.skole.hr</t>
  </si>
  <si>
    <t>ZAGREBAČKE PEKARNE KLARA d.d</t>
  </si>
  <si>
    <t>LEDO PLUS D.O.O.</t>
  </si>
  <si>
    <t>TRGOVINA KRK D.D.</t>
  </si>
  <si>
    <t>MALINSKA</t>
  </si>
  <si>
    <t>JAKOVLJE</t>
  </si>
  <si>
    <t>ZABOK</t>
  </si>
  <si>
    <t>PREGRADA</t>
  </si>
  <si>
    <t>O7179054100</t>
  </si>
  <si>
    <t>HRVATSKA POŠTA D.D.</t>
  </si>
  <si>
    <t>EKO FLOR PLUS D.O.O.</t>
  </si>
  <si>
    <t>MOKRICE</t>
  </si>
  <si>
    <t>Računalne usluge</t>
  </si>
  <si>
    <t>TOOLS 4 SCHOOLS D.O.O.</t>
  </si>
  <si>
    <t>Ostale usluge</t>
  </si>
  <si>
    <t>KIKO TRGOVINA I USLUGE OBRT</t>
  </si>
  <si>
    <t>ZAPOSLENICI</t>
  </si>
  <si>
    <t>DRŽAVNI PRORAČUN RH</t>
  </si>
  <si>
    <t>Pristojbe i naknade (naknade u slučaju nezapošljavanja osoba s invaliditetom</t>
  </si>
  <si>
    <t>CREATIVE SOLUTIONS D.O.O.</t>
  </si>
  <si>
    <t> 69523788448</t>
  </si>
  <si>
    <t>VELIKA GORICA</t>
  </si>
  <si>
    <t>Energija</t>
  </si>
  <si>
    <t>DUPLICO D.O.O.</t>
  </si>
  <si>
    <t>KALINOVICA</t>
  </si>
  <si>
    <t>Ukupno za TRGOVINA KRK d.d.</t>
  </si>
  <si>
    <t>DUKAT D.D.</t>
  </si>
  <si>
    <t>Bruto plaće sudske presude</t>
  </si>
  <si>
    <t>Doprinosi na brutosudske presude (zdravstveno osiguranje)</t>
  </si>
  <si>
    <t>Doprinos u slučaju nezaposlenosti sudske presude</t>
  </si>
  <si>
    <t>Zatezne kamate sudske presude</t>
  </si>
  <si>
    <t>PLAĆE ZAPOSLENIKA</t>
  </si>
  <si>
    <t>RODITELJI UČENIKA GDPR</t>
  </si>
  <si>
    <t>Ostali rashodi za zaposlene</t>
  </si>
  <si>
    <t>HEP-OPSKRBA D.O.O.</t>
  </si>
  <si>
    <t>EUROHERC D.D.</t>
  </si>
  <si>
    <t>Premije osiguranja</t>
  </si>
  <si>
    <t>UKUPNO ZA SRPANJ 2024.</t>
  </si>
  <si>
    <t>INFORMACIJE O TROŠENJU SREDSTAVA ZA SRPANJ 2024. GODINE</t>
  </si>
  <si>
    <t>ZNAMEN D.O.O.</t>
  </si>
  <si>
    <t>ŠKOLSKA KNJIGA D.D.</t>
  </si>
  <si>
    <t>Knjige u knjižnici</t>
  </si>
  <si>
    <t>OPĆINA JAKOVLJE</t>
  </si>
  <si>
    <t>URARSKA RADION ŽUĆKO</t>
  </si>
  <si>
    <t>HRABRICA VL. M. SAJKO</t>
  </si>
  <si>
    <t>Stručno usavršavanje zaposlenika</t>
  </si>
  <si>
    <t>ZDENCI BRDOVEČKI</t>
  </si>
  <si>
    <t>MOTORAMA D.O.O.</t>
  </si>
  <si>
    <t xml:space="preserve">ETNOGRAFSKI MUZEJ </t>
  </si>
  <si>
    <t>Pristojbe i naknade (sudske pristojbe)</t>
  </si>
  <si>
    <t>Datum objave: 07.08.2024.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</si>
</sst>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1"/>
      <color rgb="FF4D5156"/>
      <name val="Arial"/>
      <family val="2"/>
      <charset val="238"/>
    </font>
    <font>
      <b/>
      <sz val="11"/>
      <color rgb="FF5F6368"/>
      <name val="Arial"/>
      <family val="2"/>
      <charset val="238"/>
    </font>
    <font>
      <b/>
      <sz val="11"/>
      <color rgb="FF4D5156"/>
      <name val="Calibri"/>
      <family val="2"/>
      <charset val="238"/>
      <scheme val="minor"/>
    </font>
    <font>
      <b/>
      <sz val="11"/>
      <color rgb="FF4D5156"/>
      <name val="Calibri"/>
      <family val="2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4" borderId="7" xfId="0" applyFont="1" applyFill="1" applyBorder="1"/>
    <xf numFmtId="0" fontId="1" fillId="4" borderId="7" xfId="0" applyFont="1" applyFill="1" applyBorder="1"/>
    <xf numFmtId="4" fontId="1" fillId="4" borderId="7" xfId="0" applyNumberFormat="1" applyFont="1" applyFill="1" applyBorder="1"/>
    <xf numFmtId="4" fontId="2" fillId="4" borderId="7" xfId="0" applyNumberFormat="1" applyFont="1" applyFill="1" applyBorder="1"/>
    <xf numFmtId="0" fontId="2" fillId="4" borderId="24" xfId="0" applyFont="1" applyFill="1" applyBorder="1" applyAlignment="1">
      <alignment horizontal="center"/>
    </xf>
    <xf numFmtId="0" fontId="2" fillId="4" borderId="24" xfId="0" applyFont="1" applyFill="1" applyBorder="1"/>
    <xf numFmtId="0" fontId="2" fillId="4" borderId="12" xfId="0" applyFont="1" applyFill="1" applyBorder="1"/>
    <xf numFmtId="4" fontId="2" fillId="4" borderId="24" xfId="0" applyNumberFormat="1" applyFont="1" applyFill="1" applyBorder="1"/>
    <xf numFmtId="4" fontId="1" fillId="4" borderId="12" xfId="0" applyNumberFormat="1" applyFont="1" applyFill="1" applyBorder="1"/>
    <xf numFmtId="4" fontId="5" fillId="0" borderId="18" xfId="0" applyNumberFormat="1" applyFont="1" applyBorder="1"/>
    <xf numFmtId="4" fontId="3" fillId="2" borderId="25" xfId="0" applyNumberFormat="1" applyFont="1" applyFill="1" applyBorder="1"/>
    <xf numFmtId="0" fontId="2" fillId="4" borderId="7" xfId="0" applyFont="1" applyFill="1" applyBorder="1" applyAlignment="1">
      <alignment wrapText="1"/>
    </xf>
    <xf numFmtId="0" fontId="1" fillId="4" borderId="12" xfId="0" applyFont="1" applyFill="1" applyBorder="1"/>
    <xf numFmtId="0" fontId="2" fillId="4" borderId="26" xfId="0" applyFont="1" applyFill="1" applyBorder="1" applyAlignment="1">
      <alignment horizontal="center"/>
    </xf>
    <xf numFmtId="0" fontId="0" fillId="0" borderId="0" xfId="0" applyBorder="1"/>
    <xf numFmtId="0" fontId="6" fillId="0" borderId="0" xfId="0" applyFont="1" applyBorder="1"/>
    <xf numFmtId="0" fontId="0" fillId="4" borderId="0" xfId="0" applyFill="1" applyBorder="1"/>
    <xf numFmtId="0" fontId="6" fillId="4" borderId="0" xfId="0" applyFont="1" applyFill="1" applyBorder="1"/>
    <xf numFmtId="0" fontId="7" fillId="4" borderId="0" xfId="0" applyFont="1" applyFill="1" applyBorder="1"/>
    <xf numFmtId="0" fontId="1" fillId="4" borderId="6" xfId="0" applyFont="1" applyFill="1" applyBorder="1"/>
    <xf numFmtId="0" fontId="1" fillId="4" borderId="8" xfId="0" applyFont="1" applyFill="1" applyBorder="1"/>
    <xf numFmtId="4" fontId="1" fillId="4" borderId="9" xfId="0" applyNumberFormat="1" applyFont="1" applyFill="1" applyBorder="1"/>
    <xf numFmtId="4" fontId="5" fillId="4" borderId="7" xfId="0" applyNumberFormat="1" applyFont="1" applyFill="1" applyBorder="1"/>
    <xf numFmtId="0" fontId="5" fillId="4" borderId="14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5" fillId="4" borderId="18" xfId="0" applyFont="1" applyFill="1" applyBorder="1"/>
    <xf numFmtId="0" fontId="2" fillId="4" borderId="9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4" fontId="2" fillId="4" borderId="12" xfId="0" applyNumberFormat="1" applyFont="1" applyFill="1" applyBorder="1"/>
    <xf numFmtId="0" fontId="5" fillId="4" borderId="0" xfId="0" applyFont="1" applyFill="1" applyBorder="1" applyAlignment="1">
      <alignment horizontal="left"/>
    </xf>
    <xf numFmtId="4" fontId="5" fillId="4" borderId="18" xfId="0" applyNumberFormat="1" applyFont="1" applyFill="1" applyBorder="1"/>
    <xf numFmtId="0" fontId="2" fillId="4" borderId="7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vertical="center"/>
    </xf>
    <xf numFmtId="0" fontId="0" fillId="4" borderId="0" xfId="0" applyFill="1"/>
    <xf numFmtId="0" fontId="8" fillId="4" borderId="0" xfId="0" applyFont="1" applyFill="1" applyAlignment="1">
      <alignment horizontal="center"/>
    </xf>
    <xf numFmtId="0" fontId="6" fillId="4" borderId="0" xfId="0" applyFont="1" applyFill="1"/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4" fontId="2" fillId="4" borderId="9" xfId="0" applyNumberFormat="1" applyFont="1" applyFill="1" applyBorder="1"/>
    <xf numFmtId="4" fontId="2" fillId="4" borderId="12" xfId="0" applyNumberFormat="1" applyFont="1" applyFill="1" applyBorder="1"/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8" fillId="4" borderId="7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28" workbookViewId="0">
      <selection sqref="A1:F52"/>
    </sheetView>
  </sheetViews>
  <sheetFormatPr defaultRowHeight="15" x14ac:dyDescent="0.25"/>
  <cols>
    <col min="1" max="1" width="37.7109375" customWidth="1"/>
    <col min="2" max="2" width="15.5703125" customWidth="1"/>
    <col min="3" max="3" width="13" customWidth="1"/>
    <col min="4" max="4" width="10.85546875" customWidth="1"/>
    <col min="5" max="5" width="35" customWidth="1"/>
    <col min="6" max="6" width="18.140625" customWidth="1"/>
    <col min="9" max="9" width="18.85546875" customWidth="1"/>
    <col min="11" max="11" width="12.85546875" customWidth="1"/>
    <col min="15" max="15" width="7.5703125" customWidth="1"/>
  </cols>
  <sheetData>
    <row r="1" spans="1:19" x14ac:dyDescent="0.25">
      <c r="A1" s="1" t="s">
        <v>0</v>
      </c>
      <c r="B1" s="2"/>
      <c r="C1" s="2"/>
      <c r="D1" s="2"/>
      <c r="E1" s="2"/>
      <c r="F1" s="2"/>
    </row>
    <row r="2" spans="1:19" x14ac:dyDescent="0.25">
      <c r="A2" s="1" t="s">
        <v>25</v>
      </c>
      <c r="B2" s="2"/>
      <c r="C2" s="2"/>
      <c r="D2" s="2"/>
      <c r="E2" s="2"/>
      <c r="F2" s="2"/>
    </row>
    <row r="3" spans="1:19" x14ac:dyDescent="0.25">
      <c r="A3" s="1" t="s">
        <v>26</v>
      </c>
      <c r="B3" s="2"/>
      <c r="C3" s="2"/>
      <c r="D3" s="2"/>
      <c r="E3" s="2"/>
      <c r="F3" s="2"/>
    </row>
    <row r="4" spans="1:19" x14ac:dyDescent="0.25">
      <c r="A4" s="1" t="s">
        <v>27</v>
      </c>
      <c r="B4" s="2"/>
      <c r="C4" s="2"/>
      <c r="D4" s="2"/>
      <c r="E4" s="2"/>
      <c r="F4" s="2"/>
    </row>
    <row r="5" spans="1:19" x14ac:dyDescent="0.25">
      <c r="A5" s="1" t="s">
        <v>28</v>
      </c>
      <c r="B5" s="2"/>
      <c r="C5" s="2"/>
      <c r="D5" s="2"/>
      <c r="E5" s="2"/>
      <c r="F5" s="2"/>
    </row>
    <row r="6" spans="1:19" x14ac:dyDescent="0.25">
      <c r="A6" s="2"/>
      <c r="B6" s="2"/>
      <c r="C6" s="2"/>
      <c r="D6" s="2"/>
      <c r="E6" s="2"/>
      <c r="F6" s="2"/>
    </row>
    <row r="7" spans="1:19" ht="23.25" x14ac:dyDescent="0.35">
      <c r="A7" s="60" t="s">
        <v>66</v>
      </c>
      <c r="B7" s="60"/>
      <c r="C7" s="60"/>
      <c r="D7" s="60"/>
      <c r="E7" s="60"/>
      <c r="F7" s="60"/>
    </row>
    <row r="8" spans="1:19" ht="15.75" thickBot="1" x14ac:dyDescent="0.3">
      <c r="A8" s="2"/>
      <c r="B8" s="2"/>
      <c r="C8" s="2"/>
      <c r="D8" s="2"/>
      <c r="E8" s="2"/>
      <c r="F8" s="2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19" ht="47.25" x14ac:dyDescent="0.25">
      <c r="A9" s="7" t="s">
        <v>1</v>
      </c>
      <c r="B9" s="8" t="s">
        <v>2</v>
      </c>
      <c r="C9" s="8" t="s">
        <v>3</v>
      </c>
      <c r="D9" s="6" t="s">
        <v>4</v>
      </c>
      <c r="E9" s="6" t="s">
        <v>5</v>
      </c>
      <c r="F9" s="5" t="s">
        <v>6</v>
      </c>
      <c r="I9" s="23"/>
      <c r="J9" s="23"/>
      <c r="K9" s="23"/>
      <c r="L9" s="23"/>
      <c r="M9" s="23"/>
      <c r="N9" s="23"/>
      <c r="O9" s="24"/>
      <c r="P9" s="23"/>
      <c r="Q9" s="23"/>
      <c r="R9" s="23"/>
      <c r="S9" s="23"/>
    </row>
    <row r="10" spans="1:19" s="55" customFormat="1" x14ac:dyDescent="0.25">
      <c r="A10" s="28" t="s">
        <v>9</v>
      </c>
      <c r="B10" s="4">
        <v>44138062462</v>
      </c>
      <c r="C10" s="4" t="s">
        <v>10</v>
      </c>
      <c r="D10" s="4">
        <v>3222</v>
      </c>
      <c r="E10" s="9" t="s">
        <v>11</v>
      </c>
      <c r="F10" s="11">
        <v>1306.24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s="55" customFormat="1" x14ac:dyDescent="0.25">
      <c r="A11" s="28" t="s">
        <v>29</v>
      </c>
      <c r="B11" s="4">
        <v>76842508189</v>
      </c>
      <c r="C11" s="4" t="s">
        <v>8</v>
      </c>
      <c r="D11" s="4">
        <v>3222</v>
      </c>
      <c r="E11" s="9" t="s">
        <v>11</v>
      </c>
      <c r="F11" s="11">
        <v>860.5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19" s="55" customFormat="1" x14ac:dyDescent="0.25">
      <c r="A12" s="29" t="s">
        <v>30</v>
      </c>
      <c r="B12" s="4" t="s">
        <v>36</v>
      </c>
      <c r="C12" s="48" t="s">
        <v>8</v>
      </c>
      <c r="D12" s="48">
        <v>3222</v>
      </c>
      <c r="E12" s="9" t="s">
        <v>11</v>
      </c>
      <c r="F12" s="30">
        <v>425.26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1:19" s="55" customFormat="1" x14ac:dyDescent="0.25">
      <c r="A13" s="9" t="s">
        <v>31</v>
      </c>
      <c r="B13" s="4">
        <v>66548420466</v>
      </c>
      <c r="C13" s="4" t="s">
        <v>32</v>
      </c>
      <c r="D13" s="4">
        <v>3222</v>
      </c>
      <c r="E13" s="9" t="s">
        <v>11</v>
      </c>
      <c r="F13" s="12">
        <v>2005.32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19" s="55" customFormat="1" ht="15.75" thickBot="1" x14ac:dyDescent="0.3">
      <c r="A14" s="14"/>
      <c r="B14" s="13"/>
      <c r="C14" s="13"/>
      <c r="D14" s="13">
        <v>3299</v>
      </c>
      <c r="E14" s="14" t="s">
        <v>17</v>
      </c>
      <c r="F14" s="16">
        <v>4.91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19" s="55" customFormat="1" x14ac:dyDescent="0.25">
      <c r="A15" s="21" t="s">
        <v>53</v>
      </c>
      <c r="B15" s="43"/>
      <c r="C15" s="49"/>
      <c r="D15" s="49"/>
      <c r="E15" s="15"/>
      <c r="F15" s="17">
        <f>SUM(F13:F14)</f>
        <v>2010.23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19" s="55" customFormat="1" x14ac:dyDescent="0.25">
      <c r="A16" s="10" t="s">
        <v>54</v>
      </c>
      <c r="B16" s="44">
        <v>25457712630</v>
      </c>
      <c r="C16" s="49" t="s">
        <v>8</v>
      </c>
      <c r="D16" s="49">
        <v>3222</v>
      </c>
      <c r="E16" s="15" t="s">
        <v>11</v>
      </c>
      <c r="F16" s="17">
        <v>441.95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19" s="55" customFormat="1" x14ac:dyDescent="0.25">
      <c r="A17" s="10" t="s">
        <v>43</v>
      </c>
      <c r="B17" s="46">
        <v>46126456930</v>
      </c>
      <c r="C17" s="49" t="s">
        <v>35</v>
      </c>
      <c r="D17" s="49">
        <v>3221</v>
      </c>
      <c r="E17" s="15" t="s">
        <v>12</v>
      </c>
      <c r="F17" s="17">
        <v>71.349999999999994</v>
      </c>
      <c r="I17" s="25"/>
      <c r="J17" s="25"/>
      <c r="K17" s="25"/>
      <c r="L17" s="25"/>
      <c r="M17" s="25"/>
      <c r="N17" s="25"/>
      <c r="O17" s="26"/>
      <c r="P17" s="25"/>
      <c r="Q17" s="25"/>
      <c r="R17" s="25"/>
      <c r="S17" s="25"/>
    </row>
    <row r="18" spans="1:19" s="55" customFormat="1" x14ac:dyDescent="0.25">
      <c r="A18" s="10" t="s">
        <v>62</v>
      </c>
      <c r="B18" s="56">
        <v>63073332379</v>
      </c>
      <c r="C18" s="49" t="s">
        <v>8</v>
      </c>
      <c r="D18" s="49">
        <v>3223</v>
      </c>
      <c r="E18" s="15" t="s">
        <v>50</v>
      </c>
      <c r="F18" s="17">
        <v>683.86</v>
      </c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</row>
    <row r="19" spans="1:19" s="55" customFormat="1" x14ac:dyDescent="0.25">
      <c r="A19" s="10" t="s">
        <v>37</v>
      </c>
      <c r="B19" s="45">
        <v>87311810356</v>
      </c>
      <c r="C19" s="49" t="s">
        <v>8</v>
      </c>
      <c r="D19" s="4">
        <v>3231</v>
      </c>
      <c r="E19" s="9" t="s">
        <v>7</v>
      </c>
      <c r="F19" s="17">
        <v>4.2</v>
      </c>
      <c r="I19" s="25"/>
      <c r="J19" s="25"/>
      <c r="K19" s="25"/>
      <c r="L19" s="25"/>
      <c r="M19" s="25"/>
      <c r="N19" s="25"/>
      <c r="O19" s="27"/>
      <c r="P19" s="25"/>
      <c r="Q19" s="25"/>
      <c r="R19" s="25"/>
      <c r="S19" s="25"/>
    </row>
    <row r="20" spans="1:19" s="55" customFormat="1" x14ac:dyDescent="0.25">
      <c r="A20" s="10" t="s">
        <v>47</v>
      </c>
      <c r="B20" s="44" t="s">
        <v>48</v>
      </c>
      <c r="C20" s="49" t="s">
        <v>49</v>
      </c>
      <c r="D20" s="49">
        <v>3232</v>
      </c>
      <c r="E20" s="9" t="s">
        <v>16</v>
      </c>
      <c r="F20" s="17">
        <v>30</v>
      </c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spans="1:19" s="55" customFormat="1" x14ac:dyDescent="0.25">
      <c r="A21" s="10" t="s">
        <v>71</v>
      </c>
      <c r="B21" s="45"/>
      <c r="C21" s="49" t="s">
        <v>34</v>
      </c>
      <c r="D21" s="49">
        <v>3232</v>
      </c>
      <c r="E21" s="9" t="s">
        <v>16</v>
      </c>
      <c r="F21" s="17">
        <v>11.2</v>
      </c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19" s="55" customFormat="1" x14ac:dyDescent="0.25">
      <c r="A22" s="10" t="s">
        <v>75</v>
      </c>
      <c r="B22" s="76">
        <v>72643132700</v>
      </c>
      <c r="C22" s="49" t="s">
        <v>8</v>
      </c>
      <c r="D22" s="49">
        <v>3232</v>
      </c>
      <c r="E22" s="9" t="s">
        <v>16</v>
      </c>
      <c r="F22" s="17">
        <v>115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1:19" s="55" customFormat="1" x14ac:dyDescent="0.25">
      <c r="A23" s="10" t="s">
        <v>38</v>
      </c>
      <c r="B23" s="45">
        <v>50730247993</v>
      </c>
      <c r="C23" s="49" t="s">
        <v>39</v>
      </c>
      <c r="D23" s="4">
        <v>3234</v>
      </c>
      <c r="E23" s="9" t="s">
        <v>15</v>
      </c>
      <c r="F23" s="11">
        <v>33.18</v>
      </c>
      <c r="G23" s="22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</row>
    <row r="24" spans="1:19" s="55" customFormat="1" x14ac:dyDescent="0.25">
      <c r="A24" s="10" t="s">
        <v>70</v>
      </c>
      <c r="B24" s="76">
        <v>20054872799</v>
      </c>
      <c r="C24" s="4" t="s">
        <v>33</v>
      </c>
      <c r="D24" s="4">
        <v>3234</v>
      </c>
      <c r="E24" s="9" t="s">
        <v>15</v>
      </c>
      <c r="F24" s="11">
        <v>561.67999999999995</v>
      </c>
      <c r="I24" s="25"/>
      <c r="J24" s="25"/>
      <c r="K24" s="25"/>
      <c r="L24" s="25"/>
      <c r="M24" s="25"/>
      <c r="N24" s="25"/>
      <c r="O24" s="26"/>
      <c r="P24" s="25"/>
      <c r="Q24" s="25"/>
      <c r="R24" s="25"/>
      <c r="S24" s="25"/>
    </row>
    <row r="25" spans="1:19" s="55" customFormat="1" x14ac:dyDescent="0.25">
      <c r="A25" s="10" t="s">
        <v>41</v>
      </c>
      <c r="B25" s="45">
        <v>17847110267</v>
      </c>
      <c r="C25" s="4" t="s">
        <v>8</v>
      </c>
      <c r="D25" s="4">
        <v>3238</v>
      </c>
      <c r="E25" s="9" t="s">
        <v>40</v>
      </c>
      <c r="F25" s="11">
        <v>96.27</v>
      </c>
      <c r="I25" s="25"/>
      <c r="J25" s="25"/>
      <c r="K25" s="25"/>
      <c r="L25" s="25"/>
      <c r="M25" s="25"/>
      <c r="N25" s="25"/>
      <c r="O25" s="26"/>
      <c r="P25" s="25"/>
      <c r="Q25" s="25"/>
      <c r="R25" s="25"/>
      <c r="S25" s="25"/>
    </row>
    <row r="26" spans="1:19" s="55" customFormat="1" ht="14.25" customHeight="1" x14ac:dyDescent="0.25">
      <c r="A26" s="10" t="s">
        <v>51</v>
      </c>
      <c r="B26" s="44">
        <v>41025754642</v>
      </c>
      <c r="C26" s="4" t="s">
        <v>52</v>
      </c>
      <c r="D26" s="4">
        <v>3239</v>
      </c>
      <c r="E26" s="9" t="s">
        <v>42</v>
      </c>
      <c r="F26" s="11">
        <v>216.42</v>
      </c>
      <c r="I26" s="25"/>
      <c r="J26" s="25"/>
      <c r="K26" s="25"/>
      <c r="L26" s="25"/>
      <c r="M26" s="25"/>
      <c r="N26" s="25"/>
      <c r="O26" s="26"/>
      <c r="P26" s="25"/>
      <c r="Q26" s="25"/>
      <c r="R26" s="25"/>
      <c r="S26" s="25"/>
    </row>
    <row r="27" spans="1:19" s="55" customFormat="1" x14ac:dyDescent="0.25">
      <c r="A27" s="10" t="s">
        <v>63</v>
      </c>
      <c r="B27" s="77">
        <v>22694857747</v>
      </c>
      <c r="C27" s="4" t="s">
        <v>8</v>
      </c>
      <c r="D27" s="4">
        <v>3292</v>
      </c>
      <c r="E27" s="9" t="s">
        <v>64</v>
      </c>
      <c r="F27" s="11">
        <v>69.510000000000005</v>
      </c>
      <c r="I27" s="25"/>
      <c r="J27" s="25"/>
      <c r="K27" s="25"/>
      <c r="L27" s="25"/>
      <c r="M27" s="25"/>
      <c r="N27" s="25"/>
      <c r="O27" s="26"/>
      <c r="P27" s="25"/>
      <c r="Q27" s="25"/>
      <c r="R27" s="25"/>
      <c r="S27" s="25"/>
    </row>
    <row r="28" spans="1:19" s="55" customFormat="1" x14ac:dyDescent="0.25">
      <c r="A28" s="10" t="s">
        <v>67</v>
      </c>
      <c r="B28" s="76">
        <v>46756708256</v>
      </c>
      <c r="C28" s="4" t="s">
        <v>8</v>
      </c>
      <c r="D28" s="4">
        <v>3221</v>
      </c>
      <c r="E28" s="9" t="s">
        <v>12</v>
      </c>
      <c r="F28" s="11">
        <v>126</v>
      </c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</row>
    <row r="29" spans="1:19" s="55" customFormat="1" x14ac:dyDescent="0.25">
      <c r="A29" s="10" t="s">
        <v>60</v>
      </c>
      <c r="B29" s="47"/>
      <c r="C29" s="4"/>
      <c r="D29" s="4">
        <v>3299</v>
      </c>
      <c r="E29" s="9" t="s">
        <v>17</v>
      </c>
      <c r="F29" s="11">
        <v>77.64</v>
      </c>
      <c r="J29" s="25"/>
      <c r="O29" s="57"/>
    </row>
    <row r="30" spans="1:19" s="55" customFormat="1" x14ac:dyDescent="0.25">
      <c r="A30" s="10" t="s">
        <v>76</v>
      </c>
      <c r="B30" s="76">
        <v>99544354954</v>
      </c>
      <c r="C30" s="4" t="s">
        <v>8</v>
      </c>
      <c r="D30" s="4">
        <v>3299</v>
      </c>
      <c r="E30" s="9" t="s">
        <v>17</v>
      </c>
      <c r="F30" s="11">
        <v>124</v>
      </c>
      <c r="J30" s="25"/>
      <c r="O30" s="57"/>
    </row>
    <row r="31" spans="1:19" s="55" customFormat="1" x14ac:dyDescent="0.25">
      <c r="A31" s="10" t="s">
        <v>13</v>
      </c>
      <c r="B31" s="47">
        <v>92963223473</v>
      </c>
      <c r="C31" s="4" t="s">
        <v>8</v>
      </c>
      <c r="D31" s="4">
        <v>3431</v>
      </c>
      <c r="E31" s="9" t="s">
        <v>14</v>
      </c>
      <c r="F31" s="11">
        <v>89.98</v>
      </c>
      <c r="J31" s="25"/>
    </row>
    <row r="32" spans="1:19" s="55" customFormat="1" x14ac:dyDescent="0.25">
      <c r="A32" s="10" t="s">
        <v>68</v>
      </c>
      <c r="B32" s="76">
        <v>38967655335</v>
      </c>
      <c r="C32" s="4" t="s">
        <v>8</v>
      </c>
      <c r="D32" s="4">
        <v>4241</v>
      </c>
      <c r="E32" s="9" t="s">
        <v>69</v>
      </c>
      <c r="F32" s="11">
        <v>344.21</v>
      </c>
      <c r="J32" s="25"/>
    </row>
    <row r="33" spans="1:10" s="55" customFormat="1" ht="30" x14ac:dyDescent="0.25">
      <c r="A33" s="10" t="s">
        <v>72</v>
      </c>
      <c r="B33" s="76"/>
      <c r="C33" s="53" t="s">
        <v>74</v>
      </c>
      <c r="D33" s="4">
        <v>3213</v>
      </c>
      <c r="E33" s="9" t="s">
        <v>73</v>
      </c>
      <c r="F33" s="11">
        <v>53.09</v>
      </c>
      <c r="J33" s="25"/>
    </row>
    <row r="34" spans="1:10" ht="33" customHeight="1" x14ac:dyDescent="0.25">
      <c r="A34" s="10" t="s">
        <v>45</v>
      </c>
      <c r="B34" s="47">
        <v>18683136487</v>
      </c>
      <c r="C34" s="4" t="s">
        <v>8</v>
      </c>
      <c r="D34" s="4">
        <v>3295</v>
      </c>
      <c r="E34" s="20" t="s">
        <v>46</v>
      </c>
      <c r="F34" s="11">
        <v>168</v>
      </c>
    </row>
    <row r="35" spans="1:10" ht="18.75" x14ac:dyDescent="0.3">
      <c r="A35" s="61" t="s">
        <v>18</v>
      </c>
      <c r="B35" s="62"/>
      <c r="C35" s="62"/>
      <c r="D35" s="62"/>
      <c r="E35" s="63"/>
      <c r="F35" s="31">
        <f>SUM(F10+F11+F12+F15+F16+F17+F18+F19+F20+F21+F22+F23+F24+F25+F26+F27+F28+F29+F30+F31+F32+F33+F34)</f>
        <v>7919.77</v>
      </c>
    </row>
    <row r="36" spans="1:10" ht="18.75" x14ac:dyDescent="0.3">
      <c r="A36" s="32"/>
      <c r="B36" s="51"/>
      <c r="C36" s="51"/>
      <c r="D36" s="51"/>
      <c r="E36" s="51"/>
      <c r="F36" s="52"/>
    </row>
    <row r="37" spans="1:10" ht="23.25" customHeight="1" x14ac:dyDescent="0.3">
      <c r="A37" s="32"/>
      <c r="B37" s="33"/>
      <c r="C37" s="33"/>
      <c r="D37" s="33"/>
      <c r="E37" s="33"/>
      <c r="F37" s="34"/>
    </row>
    <row r="38" spans="1:10" x14ac:dyDescent="0.25">
      <c r="A38" s="64" t="s">
        <v>59</v>
      </c>
      <c r="B38" s="65"/>
      <c r="C38" s="66"/>
      <c r="D38" s="70">
        <v>3111</v>
      </c>
      <c r="E38" s="35" t="s">
        <v>19</v>
      </c>
      <c r="F38" s="72">
        <v>95846.15</v>
      </c>
    </row>
    <row r="39" spans="1:10" ht="30" x14ac:dyDescent="0.25">
      <c r="A39" s="67"/>
      <c r="B39" s="68"/>
      <c r="C39" s="69"/>
      <c r="D39" s="71"/>
      <c r="E39" s="36" t="s">
        <v>20</v>
      </c>
      <c r="F39" s="73"/>
    </row>
    <row r="40" spans="1:10" x14ac:dyDescent="0.25">
      <c r="A40" s="67"/>
      <c r="B40" s="68"/>
      <c r="C40" s="69"/>
      <c r="D40" s="49">
        <v>3113</v>
      </c>
      <c r="E40" s="36" t="s">
        <v>55</v>
      </c>
      <c r="F40" s="50">
        <v>1203.4000000000001</v>
      </c>
    </row>
    <row r="41" spans="1:10" x14ac:dyDescent="0.25">
      <c r="A41" s="67"/>
      <c r="B41" s="68"/>
      <c r="C41" s="69"/>
      <c r="D41" s="4">
        <v>3132</v>
      </c>
      <c r="E41" s="9" t="s">
        <v>21</v>
      </c>
      <c r="F41" s="12">
        <v>14713.86</v>
      </c>
    </row>
    <row r="42" spans="1:10" ht="30" x14ac:dyDescent="0.25">
      <c r="A42" s="67"/>
      <c r="B42" s="68"/>
      <c r="C42" s="69"/>
      <c r="D42" s="4">
        <v>3132</v>
      </c>
      <c r="E42" s="20" t="s">
        <v>56</v>
      </c>
      <c r="F42" s="12">
        <v>186.47</v>
      </c>
    </row>
    <row r="43" spans="1:10" ht="30" x14ac:dyDescent="0.25">
      <c r="A43" s="67"/>
      <c r="B43" s="68"/>
      <c r="C43" s="69"/>
      <c r="D43" s="4">
        <v>3133</v>
      </c>
      <c r="E43" s="20" t="s">
        <v>57</v>
      </c>
      <c r="F43" s="12">
        <v>20.440000000000001</v>
      </c>
    </row>
    <row r="44" spans="1:10" x14ac:dyDescent="0.25">
      <c r="A44" s="67"/>
      <c r="B44" s="68"/>
      <c r="C44" s="69"/>
      <c r="D44" s="4">
        <v>3212</v>
      </c>
      <c r="E44" s="9" t="s">
        <v>22</v>
      </c>
      <c r="F44" s="12">
        <v>5019.3100000000004</v>
      </c>
    </row>
    <row r="45" spans="1:10" x14ac:dyDescent="0.25">
      <c r="A45" s="37"/>
      <c r="B45" s="38"/>
      <c r="C45" s="39"/>
      <c r="D45" s="4">
        <v>3121</v>
      </c>
      <c r="E45" s="9" t="s">
        <v>61</v>
      </c>
      <c r="F45" s="12">
        <v>1182.8800000000001</v>
      </c>
    </row>
    <row r="46" spans="1:10" x14ac:dyDescent="0.25">
      <c r="A46" s="40"/>
      <c r="B46" s="41"/>
      <c r="C46" s="42"/>
      <c r="D46" s="4">
        <v>3433</v>
      </c>
      <c r="E46" s="9" t="s">
        <v>58</v>
      </c>
      <c r="F46" s="12">
        <v>648.12</v>
      </c>
    </row>
    <row r="47" spans="1:10" x14ac:dyDescent="0.25">
      <c r="A47" s="40" t="s">
        <v>45</v>
      </c>
      <c r="B47" s="54">
        <v>18683136487</v>
      </c>
      <c r="C47" s="42" t="s">
        <v>8</v>
      </c>
      <c r="D47" s="4">
        <v>3295</v>
      </c>
      <c r="E47" s="9" t="s">
        <v>77</v>
      </c>
      <c r="F47" s="12">
        <v>421.87</v>
      </c>
    </row>
    <row r="48" spans="1:10" x14ac:dyDescent="0.25">
      <c r="A48" s="28" t="s">
        <v>44</v>
      </c>
      <c r="B48" s="4"/>
      <c r="C48" s="9"/>
      <c r="D48" s="4">
        <v>3211</v>
      </c>
      <c r="E48" s="9" t="s">
        <v>23</v>
      </c>
      <c r="F48" s="12">
        <v>346.6</v>
      </c>
    </row>
    <row r="49" spans="1:6" ht="19.5" thickBot="1" x14ac:dyDescent="0.35">
      <c r="A49" s="74" t="s">
        <v>24</v>
      </c>
      <c r="B49" s="75"/>
      <c r="C49" s="75"/>
      <c r="D49" s="75"/>
      <c r="E49" s="75"/>
      <c r="F49" s="18">
        <f>SUM(F38+F40+F41+F42+F43+F44+F45+F46+F47+F48)</f>
        <v>119589.09999999999</v>
      </c>
    </row>
    <row r="50" spans="1:6" ht="24" thickBot="1" x14ac:dyDescent="0.4">
      <c r="A50" s="58" t="s">
        <v>65</v>
      </c>
      <c r="B50" s="59"/>
      <c r="C50" s="59"/>
      <c r="D50" s="59"/>
      <c r="E50" s="59"/>
      <c r="F50" s="19">
        <f>SUM(F35+F49)</f>
        <v>127508.87</v>
      </c>
    </row>
    <row r="51" spans="1:6" x14ac:dyDescent="0.25">
      <c r="A51" s="2"/>
      <c r="B51" s="3"/>
      <c r="C51" s="2"/>
      <c r="D51" s="3"/>
      <c r="E51" s="2"/>
      <c r="F51" s="2"/>
    </row>
    <row r="52" spans="1:6" x14ac:dyDescent="0.25">
      <c r="A52" s="2" t="s">
        <v>78</v>
      </c>
      <c r="B52" s="3"/>
      <c r="C52" s="2"/>
      <c r="D52" s="3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</sheetData>
  <mergeCells count="7">
    <mergeCell ref="A50:E50"/>
    <mergeCell ref="A7:F7"/>
    <mergeCell ref="A35:E35"/>
    <mergeCell ref="A38:C44"/>
    <mergeCell ref="D38:D39"/>
    <mergeCell ref="F38:F39"/>
    <mergeCell ref="A49:E4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2024-08-07T06:43:21Z</dcterms:modified>
</cp:coreProperties>
</file>